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A93DDC15-27A4-440E-93E6-87971F40B4E5}" xr6:coauthVersionLast="47" xr6:coauthVersionMax="47" xr10:uidLastSave="{00000000-0000-0000-0000-000000000000}"/>
  <bookViews>
    <workbookView xWindow="-120" yWindow="-120" windowWidth="29040" windowHeight="15720" xr2:uid="{84CD55CF-52C6-4D8D-8E5C-A802E5E96DD9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B47" i="1" s="1"/>
  <c r="B62" i="1" s="1"/>
  <c r="C9" i="1"/>
  <c r="C47" i="1" s="1"/>
  <c r="C62" i="1" s="1"/>
  <c r="E9" i="1"/>
  <c r="E47" i="1" s="1"/>
  <c r="E59" i="1" s="1"/>
  <c r="E81" i="1" s="1"/>
  <c r="F9" i="1"/>
  <c r="F47" i="1" s="1"/>
  <c r="F59" i="1" s="1"/>
  <c r="F81" i="1" s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E57" i="1"/>
  <c r="F57" i="1"/>
  <c r="B60" i="1"/>
  <c r="C60" i="1"/>
  <c r="E63" i="1"/>
  <c r="F63" i="1"/>
  <c r="E68" i="1"/>
  <c r="F68" i="1"/>
  <c r="E75" i="1"/>
  <c r="F75" i="1"/>
  <c r="E79" i="1"/>
  <c r="F79" i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<sst xmlns="http://schemas.openxmlformats.org/spreadsheetml/2006/main" count="128" uniqueCount="128">
  <si>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</si>
  <si>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</si>
  <si>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</si>
  <si>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</si>
  <si>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</si>
  <si>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</si>
  <si>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</si>
  <si>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</si>
  <si>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</si>
  <si>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</si>
  <si>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</si>
  <si>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</si>
  <si>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</si>
  <si>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</si>
  <si>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</si>
  <si>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</si>
  <si>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</si>
  <si>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</si>
  <si>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</si>
  <si>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</si>
  <si>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</si>
  <si>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</si>
  <si>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</si>
  <si>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</si>
  <si>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</si>
  <si>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</si>
  <si>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</si>
  <si>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</si>
  <si>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</si>
  <si>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</si>
  <si>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</si>
  <si>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</si>
  <si>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</si>
  <si>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</si>
  <si>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</si>
  <si>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</si>
  <si>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</si>
  <si>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</si>
  <si>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</si>
  <si>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</si>
  <si>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</si>
  <si>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</si>
  <si>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</si>
  <si>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</si>
  <si>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</si>
  <si>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</si>
  <si>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</si>
  <si>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</si>
  <si>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</si>
  <si>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</si>
  <si>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</si>
  <si>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</si>
  <si>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</si>
  <si>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</si>
  <si>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</si>
  <si>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</si>
  <si>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</si>
  <si>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</si>
  <si>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</si>
  <si>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</si>
  <si>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</si>
  <si>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</si>
  <si>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</si>
  <si>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</si>
  <si>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</si>
  <si>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</si>
  <si>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</si>
  <si>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</si>
  <si>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</si>
  <si>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</si>
  <si>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</si>
  <si>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</si>
  <si>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</si>
  <si>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</si>
  <si>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</si>
  <si>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</si>
  <si>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</si>
  <si>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</si>
  <si>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</si>
  <si>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</si>
  <si>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</si>
  <si>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</si>
  <si>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</si>
  <si>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</si>
  <si>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</si>
  <si>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</si>
  <si>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</si>
  <si>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</si>
  <si>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</si>
  <si>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</si>
  <si>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</si>
  <si>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</si>
  <si>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</si>
  <si>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</si>
  <si>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</si>
  <si>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</si>
  <si>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</si>
  <si>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</si>
  <si>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</si>
  <si>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</si>
  <si>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</si>
  <si>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</si>
  <si>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</si>
  <si>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</si>
  <si>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</si>
  <si>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</si>
  <si>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</si>
  <si>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</si>
  <si>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</si>
  <si>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</si>
  <si>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</si>
  <si>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</si>
  <si>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</si>
  <si>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</si>
  <si>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</si>
  <si>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</si>
  <si>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</si>
  <si>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2025</t>
  </si>
  <si>
    <t>30 Junio 2026</t>
  </si>
  <si>
    <t xml:space="preserve">Concepto </t>
  </si>
  <si>
    <t xml:space="preserve">31 Diciembre 2025 </t>
  </si>
  <si>
    <t xml:space="preserve">30 Junio 2026 </t>
  </si>
  <si>
    <t xml:space="preserve">   Concepto</t>
  </si>
  <si>
    <t>(PESOS)</t>
  </si>
  <si>
    <t xml:space="preserve"> Al 31 de Diciembre de 2025 y al 30 de Junio de 2026</t>
  </si>
  <si>
    <t>Estado de Situación Financiera Detallado - LDF</t>
  </si>
  <si>
    <t xml:space="preserve">COLEGIO DE BACHILLERES DEL ESTADO DE HIDALGO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</si>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</sst>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/>
    <xf numFmtId="4" fontId="2" fillId="0" borderId="4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/>
    <xf numFmtId="4" fontId="3" fillId="0" borderId="0" xfId="0" applyNumberFormat="1" applyFont="1" applyAlignment="1" applyProtection="1">
      <alignment horizontal="right" vertical="center"/>
      <protection locked="0"/>
    </xf>
    <xf numFmtId="4" fontId="3" fillId="0" borderId="2" xfId="0" applyNumberFormat="1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left" vertical="center"/>
    </xf>
    <xf numFmtId="4" fontId="1" fillId="0" borderId="4" xfId="0" applyNumberFormat="1" applyFont="1" applyBorder="1" applyAlignment="1" applyProtection="1">
      <alignment vertical="center"/>
      <protection locked="0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8A7C-BAE5-4D21-A25B-B256508C4F95}">
  <dimension ref="A1:IU83"/>
  <sheetViews>
    <sheetView tabSelected="1" workbookViewId="0">
      <selection activeCell="A37" sqref="A37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4.45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4.45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4.45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4.45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151980161.33000001</v>
      </c>
      <c r="C9" s="13">
        <f>SUM(C10:C16)</f>
        <v>140908620.02000001</v>
      </c>
      <c r="D9" s="12" t="s">
        <v>111</v>
      </c>
      <c r="E9" s="13">
        <f>SUM(E10:E18)</f>
        <v>35447197.109999999</v>
      </c>
      <c r="F9" s="13">
        <f>SUM(F10:F18)</f>
        <v>140473345.38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2604638.6800000002</v>
      </c>
      <c r="F10" s="13">
        <v>21568743.379999999</v>
      </c>
      <c r="G10" s="3"/>
    </row>
    <row r="11" spans="1:7" ht="15.2" customHeight="1" x14ac:dyDescent="0.25">
      <c r="A11" s="12" t="s">
        <v>108</v>
      </c>
      <c r="B11" s="13">
        <v>151980161.33000001</v>
      </c>
      <c r="C11" s="13">
        <v>140908620.02000001</v>
      </c>
      <c r="D11" s="12" t="s">
        <v>107</v>
      </c>
      <c r="E11" s="13">
        <v>4708677.83</v>
      </c>
      <c r="F11" s="13">
        <v>32982723.440000001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28130711.449999999</v>
      </c>
      <c r="F16" s="13">
        <v>85911232.319999993</v>
      </c>
      <c r="G16" s="3"/>
    </row>
    <row r="17" spans="1:7" ht="15.2" customHeight="1" x14ac:dyDescent="0.25">
      <c r="A17" s="12" t="s">
        <v>96</v>
      </c>
      <c r="B17" s="13">
        <f>SUM(B18:B24)</f>
        <v>133132.06</v>
      </c>
      <c r="C17" s="13">
        <f>SUM(C18:C24)</f>
        <v>23645736.98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3169.15</v>
      </c>
      <c r="F18" s="13">
        <v>10646.24</v>
      </c>
      <c r="G18" s="3"/>
    </row>
    <row r="19" spans="1:7" ht="15.2" customHeight="1" x14ac:dyDescent="0.25">
      <c r="A19" s="12" t="s">
        <v>92</v>
      </c>
      <c r="B19" s="13">
        <v>0</v>
      </c>
      <c r="C19" s="13">
        <v>23506356.940000001</v>
      </c>
      <c r="D19" s="12" t="s">
        <v>91</v>
      </c>
      <c r="E19" s="13">
        <f>SUM(E20:E22)</f>
        <v>180070.91</v>
      </c>
      <c r="F19" s="13">
        <f>SUM(F20:F22)</f>
        <v>135374.09</v>
      </c>
      <c r="G19" s="3"/>
    </row>
    <row r="20" spans="1:7" ht="15.2" customHeight="1" x14ac:dyDescent="0.25">
      <c r="A20" s="12" t="s">
        <v>90</v>
      </c>
      <c r="B20" s="13">
        <v>122753.75</v>
      </c>
      <c r="C20" s="13">
        <v>129001.73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0</v>
      </c>
      <c r="C22" s="13">
        <v>0</v>
      </c>
      <c r="D22" s="12" t="s">
        <v>85</v>
      </c>
      <c r="E22" s="13">
        <v>180070.91</v>
      </c>
      <c r="F22" s="13">
        <v>135374.09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10378.31</v>
      </c>
      <c r="C24" s="13">
        <v>10378.31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1988912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1988912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231126.25</v>
      </c>
      <c r="F42" s="13">
        <f>SUM(F43:F45)</f>
        <v>225053.77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231126.25</v>
      </c>
      <c r="F43" s="13">
        <v>225053.77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>
        <v>0</v>
      </c>
      <c r="C45" s="13">
        <v>0</v>
      </c>
      <c r="D45" s="12" t="s">
        <v>39</v>
      </c>
      <c r="E45" s="13">
        <v>0</v>
      </c>
      <c r="F45" s="13">
        <v>0</v>
      </c>
      <c r="G45" s="3"/>
    </row>
    <row r="46" spans="1:7" ht="14.45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154102205.39000002</v>
      </c>
      <c r="C47" s="6">
        <f>C9+C17+C25+C31+C37+C38+C41</f>
        <v>164554357</v>
      </c>
      <c r="D47" s="7" t="s">
        <v>37</v>
      </c>
      <c r="E47" s="6">
        <f>E9+E19+E23+E26+E27+E31+E38+E42</f>
        <v>35858394.269999996</v>
      </c>
      <c r="F47" s="6">
        <f>F9+F19+F23+F26+F27+F31+F38+F42</f>
        <v>140833773.24000001</v>
      </c>
      <c r="G47" s="3"/>
    </row>
    <row r="48" spans="1:7" ht="14.45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2223510.88</v>
      </c>
      <c r="C51" s="13">
        <v>2223510.88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348508771.63999999</v>
      </c>
      <c r="C52" s="13">
        <v>347751400.38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348068742.14999998</v>
      </c>
      <c r="C53" s="13">
        <v>347860730.35000002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5390108.4199999999</v>
      </c>
      <c r="C54" s="13">
        <v>5390108.4199999999</v>
      </c>
      <c r="D54" s="12" t="s">
        <v>25</v>
      </c>
      <c r="E54" s="13">
        <v>599039.1</v>
      </c>
      <c r="F54" s="13">
        <v>498127.1</v>
      </c>
      <c r="G54" s="3"/>
    </row>
    <row r="55" spans="1:7" ht="15.2" customHeight="1" x14ac:dyDescent="0.25">
      <c r="A55" s="12" t="s">
        <v>24</v>
      </c>
      <c r="B55" s="13">
        <v>-290570134.81999999</v>
      </c>
      <c r="C55" s="13">
        <v>-365615529.61000001</v>
      </c>
      <c r="D55" s="14" t="s">
        <v>23</v>
      </c>
      <c r="E55" s="13">
        <v>625137.15</v>
      </c>
      <c r="F55" s="13">
        <v>798953.34</v>
      </c>
      <c r="G55" s="3"/>
    </row>
    <row r="56" spans="1:7" ht="15.2" customHeight="1" x14ac:dyDescent="0.25">
      <c r="A56" s="12" t="s">
        <v>22</v>
      </c>
      <c r="B56" s="13">
        <v>196685.4</v>
      </c>
      <c r="C56" s="13">
        <v>196685.4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1224176.25</v>
      </c>
      <c r="F57" s="6">
        <f>SUM(F50:F55)</f>
        <v>1297080.44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37082570.519999996</v>
      </c>
      <c r="F59" s="6">
        <f>F47+F57</f>
        <v>142130853.68000001</v>
      </c>
      <c r="G59" s="3"/>
    </row>
    <row r="60" spans="1:7" ht="15.2" customHeight="1" x14ac:dyDescent="0.25">
      <c r="A60" s="7" t="s">
        <v>17</v>
      </c>
      <c r="B60" s="6">
        <f>SUM(B50:B58)</f>
        <v>413817683.6699999</v>
      </c>
      <c r="C60" s="6">
        <f>SUM(C50:C58)</f>
        <v>337806905.81999993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567919889.05999994</v>
      </c>
      <c r="C62" s="6">
        <f>SUM(C47+C60)</f>
        <v>502361262.81999993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384666875.88999999</v>
      </c>
      <c r="F63" s="13">
        <f>SUM(F64:F66)</f>
        <v>382739070.36000001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384666875.88999999</v>
      </c>
      <c r="F65" s="13">
        <v>382739070.36000001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4.45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146170442.65000001</v>
      </c>
      <c r="F68" s="13">
        <f>SUM(F69:F73)</f>
        <v>-22508661.220000014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94166493.109999999</v>
      </c>
      <c r="F69" s="10">
        <v>30038842.210000001</v>
      </c>
    </row>
    <row r="70" spans="1:7" ht="15.2" customHeight="1" x14ac:dyDescent="0.25">
      <c r="A70" s="9"/>
      <c r="B70" s="8"/>
      <c r="C70" s="8"/>
      <c r="D70" s="12" t="s">
        <v>8</v>
      </c>
      <c r="E70" s="11">
        <v>-77697125.439999998</v>
      </c>
      <c r="F70" s="10">
        <v>-97872325.510000005</v>
      </c>
    </row>
    <row r="71" spans="1:7" ht="15.2" customHeight="1" x14ac:dyDescent="0.25">
      <c r="A71" s="9"/>
      <c r="B71" s="8"/>
      <c r="C71" s="8"/>
      <c r="D71" s="12" t="s">
        <v>7</v>
      </c>
      <c r="E71" s="11">
        <v>13422699.58</v>
      </c>
      <c r="F71" s="10">
        <v>13422699.58</v>
      </c>
    </row>
    <row r="72" spans="1:7" ht="15.2" customHeight="1" x14ac:dyDescent="0.25">
      <c r="A72" s="9"/>
      <c r="B72" s="8"/>
      <c r="C72" s="8"/>
      <c r="D72" s="12" t="s">
        <v>6</v>
      </c>
      <c r="E72" s="11">
        <v>32976825.969999999</v>
      </c>
      <c r="F72" s="10">
        <v>32976825.969999999</v>
      </c>
    </row>
    <row r="73" spans="1:7" ht="15.2" customHeight="1" x14ac:dyDescent="0.25">
      <c r="A73" s="9"/>
      <c r="B73" s="8"/>
      <c r="C73" s="8"/>
      <c r="D73" s="12" t="s">
        <v>5</v>
      </c>
      <c r="E73" s="11">
        <v>83301549.430000007</v>
      </c>
      <c r="F73" s="10">
        <v>-1074703.47</v>
      </c>
    </row>
    <row r="74" spans="1:7" ht="14.45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4.45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530837318.53999996</v>
      </c>
      <c r="F79" s="6">
        <f>F63+F68+F75</f>
        <v>360230409.13999999</v>
      </c>
      <c r="G79" s="3"/>
    </row>
    <row r="80" spans="1:7" ht="14.45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567919889.05999994</v>
      </c>
      <c r="F81" s="6">
        <f>F59+F79</f>
        <v>502361262.81999999</v>
      </c>
      <c r="G81" s="3"/>
    </row>
    <row r="82" spans="1:7" ht="14.45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2026-07-14T16:08:22Z</dcterms:created>
  <dcterms:modified xsi:type="dcterms:W3CDTF">2026-07-14T16:09:04Z</dcterms:modified>
</cp:coreProperties>
</file>