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E0E4E86A-8A23-4EE8-8433-989606B1894F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Eficiencia_Terminal" sheetId="1" r:id="rId1"/>
  </sheets>
  <externalReferences>
    <externalReference r:id="rId2"/>
  </externalReferences>
  <definedNames>
    <definedName name="_a1000000">#REF!</definedName>
    <definedName name="_xlnm._FilterDatabase" localSheetId="0" hidden="1">Eficiencia_Terminal!$A$8:$E$142</definedName>
    <definedName name="_xlnm.Print_Area" localSheetId="0">Eficiencia_Terminal!$A$1:$E$143</definedName>
    <definedName name="_xlnm.Print_Titles" localSheetId="0">Eficiencia_Terminal!$1:$8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E50" i="1" s="1"/>
  <c r="C51" i="1"/>
  <c r="E51" i="1" s="1"/>
  <c r="C52" i="1"/>
  <c r="E52" i="1" s="1"/>
  <c r="C53" i="1"/>
  <c r="E53" i="1" s="1"/>
  <c r="C54" i="1"/>
  <c r="E54" i="1" s="1"/>
  <c r="C55" i="1"/>
  <c r="E55" i="1" s="1"/>
  <c r="C56" i="1"/>
  <c r="E56" i="1" s="1"/>
  <c r="C57" i="1"/>
  <c r="E57" i="1" s="1"/>
  <c r="C58" i="1"/>
  <c r="E58" i="1" s="1"/>
  <c r="C59" i="1"/>
  <c r="E59" i="1" s="1"/>
  <c r="C60" i="1"/>
  <c r="E60" i="1" s="1"/>
  <c r="C61" i="1"/>
  <c r="E61" i="1" s="1"/>
  <c r="C62" i="1"/>
  <c r="E62" i="1" s="1"/>
  <c r="C63" i="1"/>
  <c r="E63" i="1" s="1"/>
  <c r="C64" i="1"/>
  <c r="E64" i="1" s="1"/>
  <c r="C65" i="1"/>
  <c r="E65" i="1" s="1"/>
  <c r="C66" i="1"/>
  <c r="E66" i="1" s="1"/>
  <c r="C67" i="1"/>
  <c r="E67" i="1" s="1"/>
  <c r="C68" i="1"/>
  <c r="E68" i="1" s="1"/>
  <c r="C69" i="1"/>
  <c r="E69" i="1" s="1"/>
  <c r="C70" i="1"/>
  <c r="E70" i="1" s="1"/>
  <c r="C71" i="1"/>
  <c r="E71" i="1" s="1"/>
  <c r="C72" i="1"/>
  <c r="E72" i="1" s="1"/>
  <c r="C73" i="1"/>
  <c r="E73" i="1" s="1"/>
  <c r="C74" i="1"/>
  <c r="E74" i="1" s="1"/>
  <c r="C75" i="1"/>
  <c r="E75" i="1" s="1"/>
  <c r="C76" i="1"/>
  <c r="E76" i="1" s="1"/>
  <c r="C77" i="1"/>
  <c r="E77" i="1" s="1"/>
  <c r="C78" i="1"/>
  <c r="E78" i="1" s="1"/>
  <c r="C79" i="1"/>
  <c r="E79" i="1" s="1"/>
  <c r="C80" i="1"/>
  <c r="E80" i="1" s="1"/>
  <c r="C81" i="1"/>
  <c r="E81" i="1" s="1"/>
  <c r="C82" i="1"/>
  <c r="E82" i="1" s="1"/>
  <c r="C83" i="1"/>
  <c r="E83" i="1" s="1"/>
  <c r="C84" i="1"/>
  <c r="E84" i="1" s="1"/>
  <c r="C85" i="1"/>
  <c r="E85" i="1" s="1"/>
  <c r="C86" i="1"/>
  <c r="E86" i="1" s="1"/>
  <c r="C87" i="1"/>
  <c r="E87" i="1" s="1"/>
  <c r="C88" i="1"/>
  <c r="E88" i="1" s="1"/>
  <c r="C89" i="1"/>
  <c r="E89" i="1" s="1"/>
  <c r="C90" i="1"/>
  <c r="E90" i="1" s="1"/>
  <c r="C91" i="1"/>
  <c r="E91" i="1" s="1"/>
  <c r="C92" i="1"/>
  <c r="E92" i="1" s="1"/>
  <c r="C93" i="1"/>
  <c r="E93" i="1" s="1"/>
  <c r="C94" i="1"/>
  <c r="E94" i="1" s="1"/>
  <c r="C95" i="1"/>
  <c r="E95" i="1" s="1"/>
  <c r="C96" i="1"/>
  <c r="E96" i="1" s="1"/>
  <c r="C97" i="1"/>
  <c r="E97" i="1" s="1"/>
  <c r="C98" i="1"/>
  <c r="E98" i="1" s="1"/>
  <c r="C99" i="1"/>
  <c r="E99" i="1" s="1"/>
  <c r="C100" i="1"/>
  <c r="E100" i="1" s="1"/>
  <c r="C101" i="1"/>
  <c r="E101" i="1" s="1"/>
  <c r="C102" i="1"/>
  <c r="E102" i="1" s="1"/>
  <c r="C103" i="1"/>
  <c r="E103" i="1" s="1"/>
  <c r="C104" i="1"/>
  <c r="E104" i="1" s="1"/>
  <c r="C105" i="1"/>
  <c r="E105" i="1" s="1"/>
  <c r="C106" i="1"/>
  <c r="E106" i="1" s="1"/>
  <c r="C107" i="1"/>
  <c r="E107" i="1" s="1"/>
  <c r="C108" i="1"/>
  <c r="E108" i="1" s="1"/>
  <c r="C109" i="1"/>
  <c r="E109" i="1" s="1"/>
  <c r="C110" i="1"/>
  <c r="E110" i="1" s="1"/>
  <c r="C111" i="1"/>
  <c r="E111" i="1" s="1"/>
  <c r="C112" i="1"/>
  <c r="E112" i="1" s="1"/>
  <c r="C113" i="1"/>
  <c r="E113" i="1" s="1"/>
  <c r="C114" i="1"/>
  <c r="E114" i="1" s="1"/>
  <c r="C115" i="1"/>
  <c r="E115" i="1" s="1"/>
  <c r="C116" i="1"/>
  <c r="E116" i="1" s="1"/>
  <c r="C117" i="1"/>
  <c r="E117" i="1" s="1"/>
  <c r="C118" i="1"/>
  <c r="E118" i="1" s="1"/>
  <c r="C119" i="1"/>
  <c r="E119" i="1" s="1"/>
  <c r="C120" i="1"/>
  <c r="E120" i="1" s="1"/>
  <c r="C121" i="1"/>
  <c r="E121" i="1" s="1"/>
  <c r="C122" i="1"/>
  <c r="E122" i="1" s="1"/>
  <c r="C123" i="1"/>
  <c r="E123" i="1" s="1"/>
  <c r="C124" i="1"/>
  <c r="E124" i="1" s="1"/>
  <c r="C125" i="1"/>
  <c r="E125" i="1" s="1"/>
  <c r="C126" i="1"/>
  <c r="E126" i="1" s="1"/>
  <c r="C127" i="1"/>
  <c r="E127" i="1" s="1"/>
  <c r="C128" i="1"/>
  <c r="E128" i="1" s="1"/>
  <c r="C129" i="1"/>
  <c r="E129" i="1" s="1"/>
  <c r="C130" i="1"/>
  <c r="E130" i="1" s="1"/>
  <c r="C131" i="1"/>
  <c r="E131" i="1" s="1"/>
  <c r="C132" i="1"/>
  <c r="E132" i="1" s="1"/>
  <c r="C133" i="1"/>
  <c r="E133" i="1" s="1"/>
  <c r="C134" i="1"/>
  <c r="E134" i="1" s="1"/>
  <c r="C135" i="1"/>
  <c r="E135" i="1" s="1"/>
  <c r="C136" i="1"/>
  <c r="E136" i="1" s="1"/>
  <c r="C137" i="1"/>
  <c r="E137" i="1" s="1"/>
  <c r="C138" i="1"/>
  <c r="E138" i="1" s="1"/>
  <c r="C139" i="1"/>
  <c r="E139" i="1" s="1"/>
  <c r="C140" i="1"/>
  <c r="E140" i="1" s="1"/>
  <c r="C9" i="1"/>
  <c r="D143" i="1" l="1"/>
  <c r="C143" i="1"/>
  <c r="D142" i="1"/>
  <c r="C142" i="1"/>
  <c r="D141" i="1"/>
  <c r="C141" i="1"/>
  <c r="E9" i="1"/>
  <c r="E141" i="1" l="1"/>
  <c r="E142" i="1"/>
  <c r="E143" i="1"/>
</calcChain>
</file>

<file path=xl/sharedStrings.xml><?xml version="1.0" encoding="utf-8"?>
<sst xmlns="http://schemas.openxmlformats.org/spreadsheetml/2006/main" count="274" uniqueCount="274">
  <si>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</si>
  <si>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</si>
  <si>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</si>
  <si>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</si>
  <si>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</si>
  <si>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</si>
  <si>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</si>
  <si>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</si>
  <si>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</si>
  <si>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</si>
  <si>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</si>
  <si>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</si>
  <si>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</si>
  <si>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</si>
  <si>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</si>
  <si>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</si>
  <si>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</si>
  <si>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</si>
  <si>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</si>
  <si>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</si>
  <si>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</si>
  <si>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</si>
  <si>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</si>
  <si>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</si>
  <si>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</si>
  <si>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</si>
  <si>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</si>
  <si>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</si>
  <si>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</si>
  <si>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</si>
  <si>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</si>
  <si>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</si>
  <si>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</si>
  <si>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</si>
  <si>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</si>
  <si>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</si>
  <si>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</si>
  <si>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</si>
  <si>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</si>
  <si>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</si>
  <si>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</si>
  <si>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</si>
  <si>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</si>
  <si>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</si>
  <si>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</si>
  <si>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</si>
  <si>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</si>
  <si>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</si>
  <si>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</si>
  <si>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</si>
  <si>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</si>
  <si>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</si>
  <si>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</si>
  <si>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</si>
  <si>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</si>
  <si>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</si>
  <si>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</si>
  <si>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</si>
  <si>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</si>
  <si>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</si>
  <si>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</si>
  <si>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</si>
  <si>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</si>
  <si>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</si>
  <si>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</si>
  <si>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</si>
  <si>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</si>
  <si>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</si>
  <si>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</si>
  <si>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</si>
  <si>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</si>
  <si>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</si>
  <si>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</si>
  <si>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</si>
  <si>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</si>
  <si>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</si>
  <si>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</si>
  <si>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</si>
  <si>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</si>
  <si>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</si>
  <si>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</si>
  <si>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</si>
  <si>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</si>
  <si>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</si>
  <si>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</si>
  <si>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</si>
  <si>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</si>
  <si>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</si>
  <si>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</si>
  <si>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</si>
  <si>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</si>
  <si>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</si>
  <si>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</si>
  <si>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</si>
  <si>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</si>
  <si>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</si>
  <si>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</si>
  <si>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</si>
  <si>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</si>
  <si>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</si>
  <si>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</si>
  <si>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</si>
  <si>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</si>
  <si>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</si>
  <si>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</si>
  <si>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</si>
  <si>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</si>
  <si>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</si>
  <si>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</si>
  <si>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</si>
  <si>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</si>
  <si>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</si>
  <si>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</si>
  <si>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</si>
  <si>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</si>
  <si>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</si>
  <si>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</si>
  <si>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</si>
  <si>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</si>
  <si>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</si>
  <si>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</si>
  <si>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</si>
  <si>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</si>
  <si>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</si>
  <si>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</si>
  <si>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</si>
  <si>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</si>
  <si>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</si>
  <si>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</si>
  <si>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</si>
  <si>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</si>
  <si>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</si>
  <si>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</si>
  <si>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</si>
  <si>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</si>
  <si>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</si>
  <si>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</si>
  <si>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</si>
  <si>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</si>
  <si>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</si>
  <si>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</si>
  <si>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</si>
  <si>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</si>
  <si>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</si>
  <si>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</si>
  <si>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</si>
  <si>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</si>
  <si>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</si>
  <si>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</si>
  <si>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</si>
  <si>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</si>
  <si>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</si>
  <si>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</si>
  <si>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</si>
  <si>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</si>
  <si>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</si>
  <si>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</si>
  <si>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</si>
  <si>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</si>
  <si>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</si>
  <si>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</si>
  <si>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</si>
  <si>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</si>
  <si>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</si>
  <si>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</si>
  <si>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</si>
  <si>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</si>
  <si>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</si>
  <si>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</si>
  <si>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</si>
  <si>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</si>
  <si>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</si>
  <si>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</si>
  <si>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</si>
  <si>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</si>
  <si>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</si>
  <si>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</si>
  <si>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</si>
  <si>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</si>
  <si>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</si>
  <si>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</si>
  <si>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</si>
  <si>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</si>
  <si>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</si>
  <si>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</si>
  <si>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</si>
  <si>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</si>
  <si>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</si>
  <si>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</si>
  <si>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</si>
  <si>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</si>
  <si>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</si>
  <si>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</si>
  <si>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</si>
  <si>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</si>
  <si>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</si>
  <si>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</si>
  <si>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</si>
  <si>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</si>
  <si>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</si>
  <si>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</si>
  <si>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</si>
  <si>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</si>
  <si>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</si>
  <si>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</si>
  <si>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</si>
  <si>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</si>
  <si>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</si>
  <si>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</si>
  <si>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</si>
  <si>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</si>
  <si>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</si>
  <si>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</si>
  <si>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</si>
  <si>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</si>
  <si>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</si>
  <si>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</si>
  <si>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</si>
  <si>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</si>
  <si>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</si>
  <si>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</si>
  <si>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</si>
  <si>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</si>
  <si>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</si>
  <si>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</si>
  <si>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</si>
  <si>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</si>
  <si>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</si>
  <si>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</si>
  <si>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</si>
  <si>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</si>
  <si>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</si>
  <si>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</si>
  <si>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</si>
  <si>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</si>
  <si>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</si>
  <si>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</si>
  <si>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</si>
  <si>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</si>
  <si>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</si>
  <si>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</si>
  <si>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</si>
  <si>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</si>
  <si>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</si>
  <si>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</si>
  <si>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</si>
  <si>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</si>
  <si>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</si>
  <si>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</si>
  <si>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</si>
  <si>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</si>
  <si>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</si>
  <si>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</si>
  <si>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</si>
  <si>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</si>
  <si>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</si>
  <si>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</si>
  <si>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</si>
  <si>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</si>
  <si>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</si>
  <si>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</si>
  <si>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</si>
  <si>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</si>
  <si>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</si>
  <si>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</si>
  <si>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</si>
  <si>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</si>
  <si>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</si>
  <si>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</si>
  <si>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EGRESADOS
MISMA
GENERACIÓN</t>
  </si>
  <si>
    <t>EFICIENCIA TERMINAL</t>
  </si>
  <si>
    <t>MATRICULA DE N.I.
2017-2018</t>
  </si>
  <si>
    <t>CENTRO DE EDUCACION MEDIA SUPERIOR A DISTANCIA XINTLA</t>
  </si>
  <si>
    <t>EFICIENCIA TERMINAL CICLO ESCOLAR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</si>
</sst>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10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6600"/>
        <bgColor rgb="FF003300"/>
      </patternFill>
    </fill>
    <fill>
      <patternFill patternType="solid">
        <fgColor rgb="FFFF0000"/>
        <bgColor rgb="FF003300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/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10" fontId="7" fillId="4" borderId="6" xfId="1" applyNumberFormat="1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10" fontId="7" fillId="5" borderId="6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190501</xdr:colOff>
      <xdr:row>0</xdr:row>
      <xdr:rowOff>38100</xdr:rowOff>
    </xdr:from>
    <xdr:to>
      <xdr:col>4</xdr:col>
      <xdr:colOff>714375</xdr:colOff>
      <xdr:row>3</xdr:row>
      <xdr:rowOff>97291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049BF1-20DC-4F00-BF89-88F682974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1" y="38100"/>
          <a:ext cx="523874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50355</xdr:rowOff>
    </xdr:from>
    <xdr:to>
      <xdr:col>1</xdr:col>
      <xdr:colOff>609600</xdr:colOff>
      <xdr:row>2</xdr:row>
      <xdr:rowOff>106819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64D2E0-EF0D-473A-841A-DFDD443E1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0355"/>
          <a:ext cx="14192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3028951</xdr:colOff>
      <xdr:row>0</xdr:row>
      <xdr:rowOff>49666</xdr:rowOff>
    </xdr:from>
    <xdr:to>
      <xdr:col>1</xdr:col>
      <xdr:colOff>4724401</xdr:colOff>
      <xdr:row>2</xdr:row>
      <xdr:rowOff>132659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CABA5C-3C61-463A-B895-36B18D06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1" y="49666"/>
          <a:ext cx="1695450" cy="46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mno/Documents/MEGAsync%20Downloads/Indicadores/Indicadores%20para%20Actua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baeh_"/>
      <sheetName val="Plantel_"/>
      <sheetName val="Cemsad_"/>
      <sheetName val="Zonas"/>
      <sheetName val="Graficas"/>
      <sheetName val="Ind_Plantel"/>
      <sheetName val="Ind_Cemsad"/>
      <sheetName val="Absorción"/>
      <sheetName val="Cobertura"/>
      <sheetName val="Deserción"/>
      <sheetName val="Eficiencia Terminal"/>
      <sheetName val="Apro_Repro"/>
      <sheetName val="Egresados"/>
      <sheetName val="Matricula"/>
      <sheetName val="Promedio"/>
      <sheetName val="MatriculaNI"/>
      <sheetName val="Matricula Hombre_Mujeres"/>
      <sheetName val="Equi_Cómputo"/>
      <sheetName val="Dir_Admon_Doc"/>
      <sheetName val="Gru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13ECB0037I</v>
          </cell>
          <cell r="B4" t="str">
            <v>II</v>
          </cell>
          <cell r="C4" t="str">
            <v>ACATLAN</v>
          </cell>
          <cell r="D4">
            <v>101</v>
          </cell>
          <cell r="E4">
            <v>66</v>
          </cell>
          <cell r="F4">
            <v>0.65346534653465349</v>
          </cell>
          <cell r="G4">
            <v>93</v>
          </cell>
          <cell r="H4">
            <v>73</v>
          </cell>
          <cell r="I4">
            <v>0.78494623655913975</v>
          </cell>
          <cell r="J4">
            <v>71</v>
          </cell>
          <cell r="K4">
            <v>50</v>
          </cell>
          <cell r="L4">
            <v>0.70422535211267601</v>
          </cell>
          <cell r="M4">
            <v>80</v>
          </cell>
          <cell r="N4">
            <v>61</v>
          </cell>
          <cell r="O4">
            <v>0.76249999999999996</v>
          </cell>
          <cell r="P4">
            <v>86</v>
          </cell>
          <cell r="Q4">
            <v>60</v>
          </cell>
          <cell r="R4">
            <v>0.69767441860465118</v>
          </cell>
        </row>
        <row r="5">
          <cell r="A5" t="str">
            <v>13ECB0022G</v>
          </cell>
          <cell r="B5" t="str">
            <v>IV</v>
          </cell>
          <cell r="C5" t="str">
            <v>ACTOPAN</v>
          </cell>
          <cell r="D5">
            <v>335</v>
          </cell>
          <cell r="E5">
            <v>233</v>
          </cell>
          <cell r="F5">
            <v>0.69552238805970146</v>
          </cell>
          <cell r="G5">
            <v>305</v>
          </cell>
          <cell r="H5">
            <v>178</v>
          </cell>
          <cell r="I5">
            <v>0.58360655737704914</v>
          </cell>
          <cell r="J5">
            <v>254</v>
          </cell>
          <cell r="K5">
            <v>112</v>
          </cell>
          <cell r="L5">
            <v>0.44094488188976377</v>
          </cell>
          <cell r="M5">
            <v>278</v>
          </cell>
          <cell r="N5">
            <v>135</v>
          </cell>
          <cell r="O5">
            <v>0.48561151079136688</v>
          </cell>
          <cell r="P5">
            <v>213</v>
          </cell>
          <cell r="Q5">
            <v>82</v>
          </cell>
          <cell r="R5">
            <v>0.38497652582159625</v>
          </cell>
        </row>
        <row r="6">
          <cell r="A6" t="str">
            <v>13ECB0013Z</v>
          </cell>
          <cell r="B6" t="str">
            <v>V</v>
          </cell>
          <cell r="C6" t="str">
            <v>AHUATITLA</v>
          </cell>
          <cell r="D6">
            <v>156</v>
          </cell>
          <cell r="E6">
            <v>117</v>
          </cell>
          <cell r="F6">
            <v>0.75</v>
          </cell>
          <cell r="G6">
            <v>130</v>
          </cell>
          <cell r="H6">
            <v>99</v>
          </cell>
          <cell r="I6">
            <v>0.7615384615384615</v>
          </cell>
          <cell r="J6">
            <v>126</v>
          </cell>
          <cell r="K6">
            <v>88</v>
          </cell>
          <cell r="L6">
            <v>0.69841269841269837</v>
          </cell>
          <cell r="M6">
            <v>144</v>
          </cell>
          <cell r="N6">
            <v>92</v>
          </cell>
          <cell r="O6">
            <v>0.63888888888888884</v>
          </cell>
          <cell r="P6">
            <v>110</v>
          </cell>
          <cell r="Q6">
            <v>69</v>
          </cell>
          <cell r="R6">
            <v>0.62727272727272732</v>
          </cell>
        </row>
        <row r="7">
          <cell r="A7" t="str">
            <v>13ECB0027B</v>
          </cell>
          <cell r="B7" t="str">
            <v>II</v>
          </cell>
          <cell r="C7" t="str">
            <v>ALMOLOYA</v>
          </cell>
          <cell r="D7">
            <v>120</v>
          </cell>
          <cell r="E7">
            <v>72</v>
          </cell>
          <cell r="F7">
            <v>0.6</v>
          </cell>
          <cell r="G7">
            <v>86</v>
          </cell>
          <cell r="H7">
            <v>54</v>
          </cell>
          <cell r="I7">
            <v>0.62790697674418605</v>
          </cell>
          <cell r="J7">
            <v>110</v>
          </cell>
          <cell r="K7">
            <v>68</v>
          </cell>
          <cell r="L7">
            <v>0.61818181818181817</v>
          </cell>
          <cell r="M7">
            <v>103</v>
          </cell>
          <cell r="N7">
            <v>65</v>
          </cell>
          <cell r="O7">
            <v>0.6310679611650486</v>
          </cell>
          <cell r="P7">
            <v>93</v>
          </cell>
          <cell r="Q7">
            <v>62</v>
          </cell>
          <cell r="R7">
            <v>0.66666666666666663</v>
          </cell>
        </row>
        <row r="8">
          <cell r="A8" t="str">
            <v>13ECB0050C</v>
          </cell>
          <cell r="B8" t="str">
            <v>II</v>
          </cell>
          <cell r="C8" t="str">
            <v>APAN</v>
          </cell>
          <cell r="D8">
            <v>67</v>
          </cell>
          <cell r="E8">
            <v>38</v>
          </cell>
          <cell r="F8">
            <v>0.56716417910447758</v>
          </cell>
          <cell r="G8">
            <v>108</v>
          </cell>
          <cell r="H8">
            <v>63</v>
          </cell>
          <cell r="I8">
            <v>0.58333333333333337</v>
          </cell>
          <cell r="J8">
            <v>94</v>
          </cell>
          <cell r="K8">
            <v>43</v>
          </cell>
          <cell r="L8">
            <v>0.45744680851063829</v>
          </cell>
          <cell r="M8">
            <v>106</v>
          </cell>
          <cell r="N8">
            <v>50</v>
          </cell>
          <cell r="O8">
            <v>0.47169811320754718</v>
          </cell>
          <cell r="P8">
            <v>79</v>
          </cell>
          <cell r="Q8">
            <v>37</v>
          </cell>
          <cell r="R8">
            <v>0.46835443037974683</v>
          </cell>
        </row>
        <row r="9">
          <cell r="A9" t="str">
            <v>13ECB0048O</v>
          </cell>
          <cell r="B9" t="str">
            <v>IV</v>
          </cell>
          <cell r="C9" t="str">
            <v>ATENGO</v>
          </cell>
          <cell r="D9">
            <v>127</v>
          </cell>
          <cell r="E9">
            <v>51</v>
          </cell>
          <cell r="F9">
            <v>0.40157480314960631</v>
          </cell>
          <cell r="G9">
            <v>102</v>
          </cell>
          <cell r="H9">
            <v>63</v>
          </cell>
          <cell r="I9">
            <v>0.61764705882352944</v>
          </cell>
          <cell r="J9">
            <v>68</v>
          </cell>
          <cell r="K9">
            <v>31</v>
          </cell>
          <cell r="L9">
            <v>0.45588235294117646</v>
          </cell>
          <cell r="M9">
            <v>95</v>
          </cell>
          <cell r="N9">
            <v>38</v>
          </cell>
          <cell r="O9">
            <v>0.4</v>
          </cell>
          <cell r="P9">
            <v>68</v>
          </cell>
          <cell r="Q9">
            <v>40</v>
          </cell>
          <cell r="R9">
            <v>0.58823529411764708</v>
          </cell>
        </row>
        <row r="10">
          <cell r="A10" t="str">
            <v>13ECB0020I</v>
          </cell>
          <cell r="B10" t="str">
            <v>IV</v>
          </cell>
          <cell r="C10" t="str">
            <v>ATOTONILCO DE TULA</v>
          </cell>
          <cell r="D10">
            <v>151</v>
          </cell>
          <cell r="E10">
            <v>71</v>
          </cell>
          <cell r="F10">
            <v>0.47019867549668876</v>
          </cell>
          <cell r="G10">
            <v>170</v>
          </cell>
          <cell r="H10">
            <v>77</v>
          </cell>
          <cell r="I10">
            <v>0.45294117647058824</v>
          </cell>
          <cell r="J10">
            <v>208</v>
          </cell>
          <cell r="K10">
            <v>78</v>
          </cell>
          <cell r="L10">
            <v>0.375</v>
          </cell>
          <cell r="M10">
            <v>162</v>
          </cell>
          <cell r="N10">
            <v>52</v>
          </cell>
          <cell r="O10">
            <v>0.32098765432098764</v>
          </cell>
          <cell r="P10">
            <v>164</v>
          </cell>
          <cell r="Q10">
            <v>56</v>
          </cell>
          <cell r="R10">
            <v>0.34146341463414637</v>
          </cell>
        </row>
        <row r="11">
          <cell r="A11" t="str">
            <v>13ECB0001U</v>
          </cell>
          <cell r="B11" t="str">
            <v>III</v>
          </cell>
          <cell r="C11" t="str">
            <v>CARDONAL</v>
          </cell>
          <cell r="D11">
            <v>265</v>
          </cell>
          <cell r="E11">
            <v>177</v>
          </cell>
          <cell r="F11">
            <v>0.66792452830188676</v>
          </cell>
          <cell r="G11">
            <v>303</v>
          </cell>
          <cell r="H11">
            <v>151</v>
          </cell>
          <cell r="I11">
            <v>0.49834983498349833</v>
          </cell>
          <cell r="J11">
            <v>258</v>
          </cell>
          <cell r="K11">
            <v>162</v>
          </cell>
          <cell r="L11">
            <v>0.62790697674418605</v>
          </cell>
          <cell r="M11">
            <v>257</v>
          </cell>
          <cell r="N11">
            <v>161</v>
          </cell>
          <cell r="O11">
            <v>0.62645914396887159</v>
          </cell>
          <cell r="P11">
            <v>234</v>
          </cell>
          <cell r="Q11">
            <v>143</v>
          </cell>
          <cell r="R11">
            <v>0.61111111111111116</v>
          </cell>
        </row>
        <row r="12">
          <cell r="A12" t="str">
            <v>13ECB0042U</v>
          </cell>
          <cell r="B12" t="str">
            <v>III</v>
          </cell>
          <cell r="C12" t="str">
            <v>CHAPANTONGO</v>
          </cell>
          <cell r="D12">
            <v>70</v>
          </cell>
          <cell r="E12">
            <v>54</v>
          </cell>
          <cell r="F12">
            <v>0.77142857142857146</v>
          </cell>
          <cell r="G12">
            <v>68</v>
          </cell>
          <cell r="H12">
            <v>61</v>
          </cell>
          <cell r="I12">
            <v>0.8970588235294118</v>
          </cell>
          <cell r="J12">
            <v>72</v>
          </cell>
          <cell r="K12">
            <v>57</v>
          </cell>
          <cell r="L12">
            <v>0.79166666666666663</v>
          </cell>
          <cell r="M12">
            <v>60</v>
          </cell>
          <cell r="N12">
            <v>37</v>
          </cell>
          <cell r="O12">
            <v>0.6166666666666667</v>
          </cell>
          <cell r="P12">
            <v>71</v>
          </cell>
          <cell r="Q12">
            <v>47</v>
          </cell>
          <cell r="R12">
            <v>0.6619718309859155</v>
          </cell>
        </row>
        <row r="13">
          <cell r="A13" t="str">
            <v>13ECB0011A</v>
          </cell>
          <cell r="B13" t="str">
            <v>III</v>
          </cell>
          <cell r="C13" t="str">
            <v>CHILCUAUTLA</v>
          </cell>
          <cell r="D13">
            <v>168</v>
          </cell>
          <cell r="E13">
            <v>94</v>
          </cell>
          <cell r="F13">
            <v>0.55952380952380953</v>
          </cell>
          <cell r="G13">
            <v>151</v>
          </cell>
          <cell r="H13">
            <v>102</v>
          </cell>
          <cell r="I13">
            <v>0.67549668874172186</v>
          </cell>
          <cell r="J13">
            <v>90</v>
          </cell>
          <cell r="K13">
            <v>48</v>
          </cell>
          <cell r="L13">
            <v>0.53333333333333333</v>
          </cell>
          <cell r="M13">
            <v>114</v>
          </cell>
          <cell r="N13">
            <v>67</v>
          </cell>
          <cell r="O13">
            <v>0.58771929824561409</v>
          </cell>
          <cell r="P13">
            <v>82</v>
          </cell>
          <cell r="Q13">
            <v>45</v>
          </cell>
          <cell r="R13">
            <v>0.54878048780487809</v>
          </cell>
        </row>
        <row r="14">
          <cell r="A14" t="str">
            <v>13ECB0008N</v>
          </cell>
          <cell r="B14" t="str">
            <v>II</v>
          </cell>
          <cell r="C14" t="str">
            <v>CUAUTEPEC</v>
          </cell>
          <cell r="D14">
            <v>400</v>
          </cell>
          <cell r="E14">
            <v>221</v>
          </cell>
          <cell r="F14">
            <v>0.55249999999999999</v>
          </cell>
          <cell r="G14">
            <v>428</v>
          </cell>
          <cell r="H14">
            <v>278</v>
          </cell>
          <cell r="I14">
            <v>0.64953271028037385</v>
          </cell>
          <cell r="J14">
            <v>463</v>
          </cell>
          <cell r="K14">
            <v>223</v>
          </cell>
          <cell r="L14">
            <v>0.4816414686825054</v>
          </cell>
          <cell r="M14">
            <v>496</v>
          </cell>
          <cell r="N14">
            <v>224</v>
          </cell>
          <cell r="O14">
            <v>0.45161290322580644</v>
          </cell>
          <cell r="P14">
            <v>481</v>
          </cell>
          <cell r="Q14">
            <v>216</v>
          </cell>
          <cell r="R14">
            <v>0.44906444906444909</v>
          </cell>
        </row>
        <row r="15">
          <cell r="A15" t="str">
            <v>13ECB0049N</v>
          </cell>
          <cell r="B15" t="str">
            <v>I</v>
          </cell>
          <cell r="C15" t="str">
            <v>EL CID</v>
          </cell>
          <cell r="D15">
            <v>177</v>
          </cell>
          <cell r="E15">
            <v>99</v>
          </cell>
          <cell r="F15">
            <v>0.55932203389830504</v>
          </cell>
          <cell r="G15">
            <v>221</v>
          </cell>
          <cell r="H15">
            <v>133</v>
          </cell>
          <cell r="I15">
            <v>0.60180995475113119</v>
          </cell>
          <cell r="J15">
            <v>219</v>
          </cell>
          <cell r="K15">
            <v>129</v>
          </cell>
          <cell r="L15">
            <v>0.58904109589041098</v>
          </cell>
          <cell r="M15">
            <v>196</v>
          </cell>
          <cell r="N15">
            <v>119</v>
          </cell>
          <cell r="O15">
            <v>0.6071428571428571</v>
          </cell>
          <cell r="P15">
            <v>168</v>
          </cell>
          <cell r="Q15">
            <v>105</v>
          </cell>
          <cell r="R15">
            <v>0.625</v>
          </cell>
        </row>
        <row r="16">
          <cell r="A16" t="str">
            <v>13ECB0016W</v>
          </cell>
          <cell r="B16" t="str">
            <v>II</v>
          </cell>
          <cell r="C16" t="str">
            <v>EMILIANO ZAPATA</v>
          </cell>
          <cell r="D16">
            <v>173</v>
          </cell>
          <cell r="E16">
            <v>102</v>
          </cell>
          <cell r="F16">
            <v>0.58959537572254339</v>
          </cell>
          <cell r="G16">
            <v>166</v>
          </cell>
          <cell r="H16">
            <v>94</v>
          </cell>
          <cell r="I16">
            <v>0.5662650602409639</v>
          </cell>
          <cell r="J16">
            <v>170</v>
          </cell>
          <cell r="K16">
            <v>68</v>
          </cell>
          <cell r="L16">
            <v>0.4</v>
          </cell>
          <cell r="M16">
            <v>182</v>
          </cell>
          <cell r="N16">
            <v>85</v>
          </cell>
          <cell r="O16">
            <v>0.46703296703296704</v>
          </cell>
          <cell r="P16">
            <v>197</v>
          </cell>
          <cell r="Q16">
            <v>87</v>
          </cell>
          <cell r="R16">
            <v>0.44162436548223349</v>
          </cell>
        </row>
        <row r="17">
          <cell r="A17" t="str">
            <v>13ECB0014Y</v>
          </cell>
          <cell r="B17" t="str">
            <v>IV</v>
          </cell>
          <cell r="C17" t="str">
            <v>FRANCISCO I. MADERO</v>
          </cell>
          <cell r="D17">
            <v>403</v>
          </cell>
          <cell r="E17">
            <v>256</v>
          </cell>
          <cell r="F17">
            <v>0.63523573200992556</v>
          </cell>
          <cell r="G17">
            <v>443</v>
          </cell>
          <cell r="H17">
            <v>281</v>
          </cell>
          <cell r="I17">
            <v>0.63431151241534989</v>
          </cell>
          <cell r="J17">
            <v>339</v>
          </cell>
          <cell r="K17">
            <v>188</v>
          </cell>
          <cell r="L17">
            <v>0.55457227138643073</v>
          </cell>
          <cell r="M17">
            <v>325</v>
          </cell>
          <cell r="N17">
            <v>181</v>
          </cell>
          <cell r="O17">
            <v>0.55692307692307697</v>
          </cell>
          <cell r="P17">
            <v>268</v>
          </cell>
          <cell r="Q17">
            <v>147</v>
          </cell>
          <cell r="R17">
            <v>0.54850746268656714</v>
          </cell>
        </row>
        <row r="18">
          <cell r="A18" t="str">
            <v>13ECB0047P</v>
          </cell>
          <cell r="B18" t="str">
            <v>II</v>
          </cell>
          <cell r="C18" t="str">
            <v>HUASCA DE OCAMPO</v>
          </cell>
          <cell r="D18">
            <v>92</v>
          </cell>
          <cell r="E18">
            <v>58</v>
          </cell>
          <cell r="F18">
            <v>0.63043478260869568</v>
          </cell>
          <cell r="G18">
            <v>114</v>
          </cell>
          <cell r="H18">
            <v>81</v>
          </cell>
          <cell r="I18">
            <v>0.71052631578947367</v>
          </cell>
          <cell r="J18">
            <v>93</v>
          </cell>
          <cell r="K18">
            <v>63</v>
          </cell>
          <cell r="L18">
            <v>0.67741935483870963</v>
          </cell>
          <cell r="M18">
            <v>119</v>
          </cell>
          <cell r="N18">
            <v>71</v>
          </cell>
          <cell r="O18">
            <v>0.59663865546218486</v>
          </cell>
          <cell r="P18">
            <v>76</v>
          </cell>
          <cell r="Q18">
            <v>49</v>
          </cell>
          <cell r="R18">
            <v>0.64473684210526316</v>
          </cell>
        </row>
        <row r="19">
          <cell r="A19" t="str">
            <v>13ECB0028A</v>
          </cell>
          <cell r="B19" t="str">
            <v>V</v>
          </cell>
          <cell r="C19" t="str">
            <v>HUAZALINGO</v>
          </cell>
          <cell r="D19">
            <v>125</v>
          </cell>
          <cell r="E19">
            <v>109</v>
          </cell>
          <cell r="F19">
            <v>0.872</v>
          </cell>
          <cell r="G19">
            <v>141</v>
          </cell>
          <cell r="H19">
            <v>111</v>
          </cell>
          <cell r="I19">
            <v>0.78723404255319152</v>
          </cell>
          <cell r="J19">
            <v>121</v>
          </cell>
          <cell r="K19">
            <v>102</v>
          </cell>
          <cell r="L19">
            <v>0.84297520661157022</v>
          </cell>
          <cell r="M19">
            <v>143</v>
          </cell>
          <cell r="N19">
            <v>100</v>
          </cell>
          <cell r="O19">
            <v>0.69930069930069927</v>
          </cell>
          <cell r="P19">
            <v>134</v>
          </cell>
          <cell r="Q19">
            <v>105</v>
          </cell>
          <cell r="R19">
            <v>0.78358208955223885</v>
          </cell>
        </row>
        <row r="20">
          <cell r="A20" t="str">
            <v>13ECB0043T</v>
          </cell>
          <cell r="B20" t="str">
            <v>V</v>
          </cell>
          <cell r="C20" t="str">
            <v>HUEJUTLA</v>
          </cell>
          <cell r="D20">
            <v>327</v>
          </cell>
          <cell r="E20">
            <v>221</v>
          </cell>
          <cell r="F20">
            <v>0.67584097859327219</v>
          </cell>
          <cell r="G20">
            <v>414</v>
          </cell>
          <cell r="H20">
            <v>291</v>
          </cell>
          <cell r="I20">
            <v>0.70289855072463769</v>
          </cell>
          <cell r="J20">
            <v>421</v>
          </cell>
          <cell r="K20">
            <v>273</v>
          </cell>
          <cell r="L20">
            <v>0.64845605700712594</v>
          </cell>
          <cell r="M20">
            <v>390</v>
          </cell>
          <cell r="N20">
            <v>254</v>
          </cell>
          <cell r="O20">
            <v>0.6512820512820513</v>
          </cell>
          <cell r="P20">
            <v>517</v>
          </cell>
          <cell r="Q20">
            <v>325</v>
          </cell>
          <cell r="R20">
            <v>0.62862669245647973</v>
          </cell>
        </row>
        <row r="21">
          <cell r="A21" t="str">
            <v>13ECB0017V</v>
          </cell>
          <cell r="B21" t="str">
            <v>III</v>
          </cell>
          <cell r="C21" t="str">
            <v>HUICHAPAN</v>
          </cell>
          <cell r="D21">
            <v>258</v>
          </cell>
          <cell r="E21">
            <v>159</v>
          </cell>
          <cell r="F21">
            <v>0.61627906976744184</v>
          </cell>
          <cell r="G21">
            <v>183</v>
          </cell>
          <cell r="H21">
            <v>108</v>
          </cell>
          <cell r="I21">
            <v>0.5901639344262295</v>
          </cell>
          <cell r="J21">
            <v>256</v>
          </cell>
          <cell r="K21">
            <v>136</v>
          </cell>
          <cell r="L21">
            <v>0.53125</v>
          </cell>
          <cell r="M21">
            <v>279</v>
          </cell>
          <cell r="N21">
            <v>121</v>
          </cell>
          <cell r="O21">
            <v>0.43369175627240142</v>
          </cell>
          <cell r="P21">
            <v>266</v>
          </cell>
          <cell r="Q21">
            <v>144</v>
          </cell>
          <cell r="R21">
            <v>0.54135338345864659</v>
          </cell>
        </row>
        <row r="22">
          <cell r="A22" t="str">
            <v>13ECB0029Z</v>
          </cell>
          <cell r="B22" t="str">
            <v>V</v>
          </cell>
          <cell r="C22" t="str">
            <v>JALTOCAN</v>
          </cell>
          <cell r="D22">
            <v>204</v>
          </cell>
          <cell r="E22">
            <v>168</v>
          </cell>
          <cell r="F22">
            <v>0.82352941176470584</v>
          </cell>
          <cell r="G22">
            <v>204</v>
          </cell>
          <cell r="H22">
            <v>157</v>
          </cell>
          <cell r="I22">
            <v>0.76960784313725494</v>
          </cell>
          <cell r="J22">
            <v>168</v>
          </cell>
          <cell r="K22">
            <v>139</v>
          </cell>
          <cell r="L22">
            <v>0.82738095238095233</v>
          </cell>
          <cell r="M22">
            <v>219</v>
          </cell>
          <cell r="N22">
            <v>162</v>
          </cell>
          <cell r="O22">
            <v>0.73972602739726023</v>
          </cell>
          <cell r="P22">
            <v>217</v>
          </cell>
          <cell r="Q22">
            <v>154</v>
          </cell>
          <cell r="R22">
            <v>0.70967741935483875</v>
          </cell>
        </row>
        <row r="23">
          <cell r="A23" t="str">
            <v>13ECB0052A</v>
          </cell>
          <cell r="B23" t="str">
            <v>III</v>
          </cell>
          <cell r="C23" t="str">
            <v>LA MISION</v>
          </cell>
          <cell r="D23">
            <v>101</v>
          </cell>
          <cell r="E23">
            <v>86</v>
          </cell>
          <cell r="F23">
            <v>0.85148514851485146</v>
          </cell>
          <cell r="G23">
            <v>85</v>
          </cell>
          <cell r="H23">
            <v>69</v>
          </cell>
          <cell r="I23">
            <v>0.81176470588235294</v>
          </cell>
          <cell r="J23">
            <v>103</v>
          </cell>
          <cell r="K23">
            <v>65</v>
          </cell>
          <cell r="L23">
            <v>0.6310679611650486</v>
          </cell>
          <cell r="M23">
            <v>82</v>
          </cell>
          <cell r="N23">
            <v>51</v>
          </cell>
          <cell r="O23">
            <v>0.62195121951219512</v>
          </cell>
          <cell r="P23">
            <v>96</v>
          </cell>
          <cell r="Q23">
            <v>70</v>
          </cell>
          <cell r="R23">
            <v>0.72916666666666663</v>
          </cell>
        </row>
        <row r="24">
          <cell r="A24" t="str">
            <v>13ECB0023F</v>
          </cell>
          <cell r="B24" t="str">
            <v>V</v>
          </cell>
          <cell r="C24" t="str">
            <v>LOS OTATES</v>
          </cell>
          <cell r="D24">
            <v>121</v>
          </cell>
          <cell r="E24">
            <v>85</v>
          </cell>
          <cell r="F24">
            <v>0.7024793388429752</v>
          </cell>
          <cell r="G24">
            <v>138</v>
          </cell>
          <cell r="H24">
            <v>101</v>
          </cell>
          <cell r="I24">
            <v>0.73188405797101452</v>
          </cell>
          <cell r="J24">
            <v>105</v>
          </cell>
          <cell r="K24">
            <v>51</v>
          </cell>
          <cell r="L24">
            <v>0.48571428571428571</v>
          </cell>
          <cell r="M24">
            <v>103</v>
          </cell>
          <cell r="N24">
            <v>51</v>
          </cell>
          <cell r="O24">
            <v>0.49514563106796117</v>
          </cell>
          <cell r="P24">
            <v>117</v>
          </cell>
          <cell r="Q24">
            <v>70</v>
          </cell>
          <cell r="R24">
            <v>0.59829059829059827</v>
          </cell>
        </row>
        <row r="25">
          <cell r="A25" t="str">
            <v>13ECB0035K</v>
          </cell>
          <cell r="B25" t="str">
            <v>V</v>
          </cell>
          <cell r="C25" t="str">
            <v>MECATLAN</v>
          </cell>
          <cell r="D25">
            <v>89</v>
          </cell>
          <cell r="E25">
            <v>76</v>
          </cell>
          <cell r="F25">
            <v>0.8539325842696629</v>
          </cell>
          <cell r="G25">
            <v>87</v>
          </cell>
          <cell r="H25">
            <v>71</v>
          </cell>
          <cell r="I25">
            <v>0.81609195402298851</v>
          </cell>
          <cell r="J25">
            <v>77</v>
          </cell>
          <cell r="K25">
            <v>65</v>
          </cell>
          <cell r="L25">
            <v>0.8441558441558441</v>
          </cell>
          <cell r="M25">
            <v>103</v>
          </cell>
          <cell r="N25">
            <v>85</v>
          </cell>
          <cell r="O25">
            <v>0.82524271844660191</v>
          </cell>
          <cell r="P25">
            <v>101</v>
          </cell>
          <cell r="Q25">
            <v>83</v>
          </cell>
          <cell r="R25">
            <v>0.82178217821782173</v>
          </cell>
        </row>
        <row r="26">
          <cell r="A26" t="str">
            <v>13ECB0015X</v>
          </cell>
          <cell r="B26" t="str">
            <v>I</v>
          </cell>
          <cell r="C26" t="str">
            <v>MINERAL DE LA REFORMA</v>
          </cell>
          <cell r="D26">
            <v>346</v>
          </cell>
          <cell r="E26">
            <v>159</v>
          </cell>
          <cell r="F26">
            <v>0.45953757225433528</v>
          </cell>
          <cell r="G26">
            <v>399</v>
          </cell>
          <cell r="H26">
            <v>167</v>
          </cell>
          <cell r="I26">
            <v>0.41854636591478694</v>
          </cell>
          <cell r="J26">
            <v>411</v>
          </cell>
          <cell r="K26">
            <v>156</v>
          </cell>
          <cell r="L26">
            <v>0.37956204379562042</v>
          </cell>
          <cell r="M26">
            <v>289</v>
          </cell>
          <cell r="N26">
            <v>75</v>
          </cell>
          <cell r="O26">
            <v>0.25951557093425603</v>
          </cell>
          <cell r="P26">
            <v>336</v>
          </cell>
          <cell r="Q26">
            <v>88</v>
          </cell>
          <cell r="R26">
            <v>0.26190476190476192</v>
          </cell>
        </row>
        <row r="27">
          <cell r="A27" t="str">
            <v>13ECB0002T</v>
          </cell>
          <cell r="B27" t="str">
            <v>III</v>
          </cell>
          <cell r="C27" t="str">
            <v>NOPALA</v>
          </cell>
          <cell r="D27">
            <v>196</v>
          </cell>
          <cell r="E27">
            <v>126</v>
          </cell>
          <cell r="F27">
            <v>0.6428571428571429</v>
          </cell>
          <cell r="G27">
            <v>178</v>
          </cell>
          <cell r="H27">
            <v>130</v>
          </cell>
          <cell r="I27">
            <v>0.7303370786516854</v>
          </cell>
          <cell r="J27">
            <v>183</v>
          </cell>
          <cell r="K27">
            <v>112</v>
          </cell>
          <cell r="L27">
            <v>0.61202185792349728</v>
          </cell>
          <cell r="M27">
            <v>187</v>
          </cell>
          <cell r="N27">
            <v>117</v>
          </cell>
          <cell r="O27">
            <v>0.62566844919786091</v>
          </cell>
          <cell r="P27">
            <v>168</v>
          </cell>
          <cell r="Q27">
            <v>108</v>
          </cell>
          <cell r="R27">
            <v>0.6428571428571429</v>
          </cell>
        </row>
        <row r="28">
          <cell r="A28" t="str">
            <v>13ECB0039G</v>
          </cell>
          <cell r="B28" t="str">
            <v>III</v>
          </cell>
          <cell r="C28" t="str">
            <v>ORIZABITA</v>
          </cell>
          <cell r="D28">
            <v>143</v>
          </cell>
          <cell r="E28">
            <v>85</v>
          </cell>
          <cell r="F28">
            <v>0.59440559440559437</v>
          </cell>
          <cell r="G28">
            <v>130</v>
          </cell>
          <cell r="H28">
            <v>68</v>
          </cell>
          <cell r="I28">
            <v>0.52307692307692311</v>
          </cell>
          <cell r="J28">
            <v>143</v>
          </cell>
          <cell r="K28">
            <v>73</v>
          </cell>
          <cell r="L28">
            <v>0.51048951048951052</v>
          </cell>
          <cell r="M28">
            <v>125</v>
          </cell>
          <cell r="N28">
            <v>63</v>
          </cell>
          <cell r="O28">
            <v>0.504</v>
          </cell>
          <cell r="P28">
            <v>127</v>
          </cell>
          <cell r="Q28">
            <v>56</v>
          </cell>
          <cell r="R28">
            <v>0.44094488188976377</v>
          </cell>
        </row>
        <row r="29">
          <cell r="A29" t="str">
            <v>13ECB0053Z</v>
          </cell>
          <cell r="B29" t="str">
            <v>V</v>
          </cell>
          <cell r="C29" t="str">
            <v>PIEDRA HINCADA</v>
          </cell>
          <cell r="D29">
            <v>135</v>
          </cell>
          <cell r="E29">
            <v>64</v>
          </cell>
          <cell r="F29">
            <v>0.47407407407407409</v>
          </cell>
          <cell r="G29">
            <v>70</v>
          </cell>
          <cell r="H29">
            <v>56</v>
          </cell>
          <cell r="I29">
            <v>0.8</v>
          </cell>
          <cell r="J29">
            <v>77</v>
          </cell>
          <cell r="K29">
            <v>60</v>
          </cell>
          <cell r="L29">
            <v>0.77922077922077926</v>
          </cell>
          <cell r="M29">
            <v>68</v>
          </cell>
          <cell r="N29">
            <v>49</v>
          </cell>
          <cell r="O29">
            <v>0.72058823529411764</v>
          </cell>
          <cell r="P29">
            <v>83</v>
          </cell>
          <cell r="Q29">
            <v>69</v>
          </cell>
          <cell r="R29">
            <v>0.83132530120481929</v>
          </cell>
        </row>
        <row r="30">
          <cell r="A30" t="str">
            <v>13ECB0040W</v>
          </cell>
          <cell r="B30" t="str">
            <v>III</v>
          </cell>
          <cell r="C30" t="str">
            <v>PISAFLORES</v>
          </cell>
          <cell r="D30">
            <v>100</v>
          </cell>
          <cell r="E30">
            <v>50</v>
          </cell>
          <cell r="F30">
            <v>0.5</v>
          </cell>
          <cell r="G30">
            <v>87</v>
          </cell>
          <cell r="H30">
            <v>51</v>
          </cell>
          <cell r="I30">
            <v>0.58620689655172409</v>
          </cell>
          <cell r="J30">
            <v>89</v>
          </cell>
          <cell r="K30">
            <v>53</v>
          </cell>
          <cell r="L30">
            <v>0.5955056179775281</v>
          </cell>
          <cell r="M30">
            <v>76</v>
          </cell>
          <cell r="N30">
            <v>50</v>
          </cell>
          <cell r="O30">
            <v>0.65789473684210531</v>
          </cell>
          <cell r="P30">
            <v>79</v>
          </cell>
          <cell r="Q30">
            <v>46</v>
          </cell>
          <cell r="R30">
            <v>0.58227848101265822</v>
          </cell>
        </row>
        <row r="31">
          <cell r="A31" t="str">
            <v>13ECB0010B</v>
          </cell>
          <cell r="B31" t="str">
            <v>I</v>
          </cell>
          <cell r="C31" t="str">
            <v>SAN AGUSTIN TLAXIACA</v>
          </cell>
          <cell r="D31">
            <v>230</v>
          </cell>
          <cell r="E31">
            <v>117</v>
          </cell>
          <cell r="F31">
            <v>0.50869565217391299</v>
          </cell>
          <cell r="G31">
            <v>198</v>
          </cell>
          <cell r="H31">
            <v>116</v>
          </cell>
          <cell r="I31">
            <v>0.58585858585858586</v>
          </cell>
          <cell r="J31">
            <v>176</v>
          </cell>
          <cell r="K31">
            <v>83</v>
          </cell>
          <cell r="L31">
            <v>0.47159090909090912</v>
          </cell>
          <cell r="M31">
            <v>183</v>
          </cell>
          <cell r="N31">
            <v>97</v>
          </cell>
          <cell r="O31">
            <v>0.5300546448087432</v>
          </cell>
          <cell r="P31">
            <v>193</v>
          </cell>
          <cell r="Q31">
            <v>111</v>
          </cell>
          <cell r="R31">
            <v>0.57512953367875652</v>
          </cell>
        </row>
        <row r="32">
          <cell r="A32" t="str">
            <v>13ECB0030P</v>
          </cell>
          <cell r="B32" t="str">
            <v>II</v>
          </cell>
          <cell r="C32" t="str">
            <v>SAN BARTOLO TUTOTEPEC</v>
          </cell>
          <cell r="D32">
            <v>157</v>
          </cell>
          <cell r="E32">
            <v>100</v>
          </cell>
          <cell r="F32">
            <v>0.63694267515923564</v>
          </cell>
          <cell r="G32">
            <v>170</v>
          </cell>
          <cell r="H32">
            <v>112</v>
          </cell>
          <cell r="I32">
            <v>0.6588235294117647</v>
          </cell>
          <cell r="J32">
            <v>160</v>
          </cell>
          <cell r="K32">
            <v>93</v>
          </cell>
          <cell r="L32">
            <v>0.58125000000000004</v>
          </cell>
          <cell r="M32">
            <v>175</v>
          </cell>
          <cell r="N32">
            <v>105</v>
          </cell>
          <cell r="O32">
            <v>0.6</v>
          </cell>
          <cell r="P32">
            <v>175</v>
          </cell>
          <cell r="Q32">
            <v>95</v>
          </cell>
          <cell r="R32">
            <v>0.54285714285714282</v>
          </cell>
        </row>
        <row r="33">
          <cell r="A33" t="str">
            <v>13ECB0051B</v>
          </cell>
          <cell r="B33" t="str">
            <v>II</v>
          </cell>
          <cell r="C33" t="str">
            <v>SAN LORENZO ACHIOTEPEC</v>
          </cell>
          <cell r="D33">
            <v>89</v>
          </cell>
          <cell r="E33">
            <v>53</v>
          </cell>
          <cell r="F33">
            <v>0.5955056179775281</v>
          </cell>
          <cell r="G33">
            <v>79</v>
          </cell>
          <cell r="H33">
            <v>34</v>
          </cell>
          <cell r="I33">
            <v>0.43037974683544306</v>
          </cell>
          <cell r="J33">
            <v>63</v>
          </cell>
          <cell r="K33">
            <v>45</v>
          </cell>
          <cell r="L33">
            <v>0.7142857142857143</v>
          </cell>
          <cell r="M33">
            <v>73</v>
          </cell>
          <cell r="N33">
            <v>37</v>
          </cell>
          <cell r="O33">
            <v>0.50684931506849318</v>
          </cell>
          <cell r="P33">
            <v>53</v>
          </cell>
          <cell r="Q33">
            <v>31</v>
          </cell>
          <cell r="R33">
            <v>0.58490566037735847</v>
          </cell>
        </row>
        <row r="34">
          <cell r="A34" t="str">
            <v>13ECB0031O</v>
          </cell>
          <cell r="B34" t="str">
            <v>V</v>
          </cell>
          <cell r="C34" t="str">
            <v>SANTA CRUZ</v>
          </cell>
          <cell r="D34">
            <v>84</v>
          </cell>
          <cell r="E34">
            <v>58</v>
          </cell>
          <cell r="F34">
            <v>0.69047619047619047</v>
          </cell>
          <cell r="G34">
            <v>105</v>
          </cell>
          <cell r="H34">
            <v>69</v>
          </cell>
          <cell r="I34">
            <v>0.65714285714285714</v>
          </cell>
          <cell r="J34">
            <v>95</v>
          </cell>
          <cell r="K34">
            <v>54</v>
          </cell>
          <cell r="L34">
            <v>0.56842105263157894</v>
          </cell>
          <cell r="M34">
            <v>127</v>
          </cell>
          <cell r="N34">
            <v>85</v>
          </cell>
          <cell r="O34">
            <v>0.6692913385826772</v>
          </cell>
          <cell r="P34">
            <v>133</v>
          </cell>
          <cell r="Q34">
            <v>90</v>
          </cell>
          <cell r="R34">
            <v>0.67669172932330823</v>
          </cell>
        </row>
        <row r="35">
          <cell r="A35" t="str">
            <v>13ECB0034L</v>
          </cell>
          <cell r="B35" t="str">
            <v>IV</v>
          </cell>
          <cell r="C35" t="str">
            <v>SANTIAGO DE ANAYA</v>
          </cell>
          <cell r="D35">
            <v>73</v>
          </cell>
          <cell r="E35">
            <v>47</v>
          </cell>
          <cell r="F35">
            <v>0.64383561643835618</v>
          </cell>
          <cell r="G35">
            <v>75</v>
          </cell>
          <cell r="H35">
            <v>49</v>
          </cell>
          <cell r="I35">
            <v>0.65333333333333332</v>
          </cell>
          <cell r="J35">
            <v>43</v>
          </cell>
          <cell r="K35">
            <v>20</v>
          </cell>
          <cell r="L35">
            <v>0.46511627906976744</v>
          </cell>
          <cell r="M35">
            <v>61</v>
          </cell>
          <cell r="N35">
            <v>34</v>
          </cell>
          <cell r="O35">
            <v>0.55737704918032782</v>
          </cell>
          <cell r="P35">
            <v>78</v>
          </cell>
          <cell r="Q35">
            <v>41</v>
          </cell>
          <cell r="R35">
            <v>0.52564102564102566</v>
          </cell>
        </row>
        <row r="36">
          <cell r="A36" t="str">
            <v>13ECB0046Q</v>
          </cell>
          <cell r="B36" t="str">
            <v>IV</v>
          </cell>
          <cell r="C36" t="str">
            <v>SANTIAGO TLAUTLA</v>
          </cell>
          <cell r="D36">
            <v>121</v>
          </cell>
          <cell r="E36">
            <v>66</v>
          </cell>
          <cell r="F36">
            <v>0.54545454545454541</v>
          </cell>
          <cell r="G36">
            <v>133</v>
          </cell>
          <cell r="H36">
            <v>69</v>
          </cell>
          <cell r="I36">
            <v>0.51879699248120303</v>
          </cell>
          <cell r="J36">
            <v>180</v>
          </cell>
          <cell r="K36">
            <v>75</v>
          </cell>
          <cell r="L36">
            <v>0.41666666666666669</v>
          </cell>
          <cell r="M36">
            <v>194</v>
          </cell>
          <cell r="N36">
            <v>89</v>
          </cell>
          <cell r="O36">
            <v>0.45876288659793812</v>
          </cell>
          <cell r="P36">
            <v>190</v>
          </cell>
          <cell r="Q36">
            <v>71</v>
          </cell>
          <cell r="R36">
            <v>0.37368421052631579</v>
          </cell>
        </row>
        <row r="37">
          <cell r="A37" t="str">
            <v>13ECB0012Z</v>
          </cell>
          <cell r="B37" t="str">
            <v>III</v>
          </cell>
          <cell r="C37" t="str">
            <v>TASQUILLO</v>
          </cell>
          <cell r="D37">
            <v>172</v>
          </cell>
          <cell r="E37">
            <v>106</v>
          </cell>
          <cell r="F37">
            <v>0.61627906976744184</v>
          </cell>
          <cell r="G37">
            <v>214</v>
          </cell>
          <cell r="H37">
            <v>118</v>
          </cell>
          <cell r="I37">
            <v>0.55140186915887845</v>
          </cell>
          <cell r="J37">
            <v>157</v>
          </cell>
          <cell r="K37">
            <v>102</v>
          </cell>
          <cell r="L37">
            <v>0.64968152866242035</v>
          </cell>
          <cell r="M37">
            <v>166</v>
          </cell>
          <cell r="N37">
            <v>111</v>
          </cell>
          <cell r="O37">
            <v>0.66867469879518071</v>
          </cell>
          <cell r="P37">
            <v>157</v>
          </cell>
          <cell r="Q37">
            <v>95</v>
          </cell>
          <cell r="R37">
            <v>0.60509554140127386</v>
          </cell>
        </row>
        <row r="38">
          <cell r="A38" t="str">
            <v>13ECB0038H</v>
          </cell>
          <cell r="B38" t="str">
            <v>II</v>
          </cell>
          <cell r="C38" t="str">
            <v>TECOCOMULCO</v>
          </cell>
          <cell r="D38">
            <v>113</v>
          </cell>
          <cell r="E38">
            <v>79</v>
          </cell>
          <cell r="F38">
            <v>0.69911504424778759</v>
          </cell>
          <cell r="G38">
            <v>112</v>
          </cell>
          <cell r="H38">
            <v>83</v>
          </cell>
          <cell r="I38">
            <v>0.7410714285714286</v>
          </cell>
          <cell r="J38">
            <v>113</v>
          </cell>
          <cell r="K38">
            <v>80</v>
          </cell>
          <cell r="L38">
            <v>0.70796460176991149</v>
          </cell>
          <cell r="M38">
            <v>96</v>
          </cell>
          <cell r="N38">
            <v>77</v>
          </cell>
          <cell r="O38">
            <v>0.80208333333333337</v>
          </cell>
          <cell r="P38">
            <v>88</v>
          </cell>
          <cell r="Q38">
            <v>68</v>
          </cell>
          <cell r="R38">
            <v>0.77272727272727271</v>
          </cell>
        </row>
        <row r="39">
          <cell r="A39" t="str">
            <v>13ECB0009M</v>
          </cell>
          <cell r="B39" t="str">
            <v>III</v>
          </cell>
          <cell r="C39" t="str">
            <v>TECOZAUTLA</v>
          </cell>
          <cell r="D39">
            <v>185</v>
          </cell>
          <cell r="E39">
            <v>108</v>
          </cell>
          <cell r="F39">
            <v>0.58378378378378382</v>
          </cell>
          <cell r="G39">
            <v>174</v>
          </cell>
          <cell r="H39">
            <v>75</v>
          </cell>
          <cell r="I39">
            <v>0.43103448275862066</v>
          </cell>
          <cell r="J39">
            <v>208</v>
          </cell>
          <cell r="K39">
            <v>100</v>
          </cell>
          <cell r="L39">
            <v>0.48076923076923078</v>
          </cell>
          <cell r="M39">
            <v>174</v>
          </cell>
          <cell r="N39">
            <v>94</v>
          </cell>
          <cell r="O39">
            <v>0.54022988505747127</v>
          </cell>
          <cell r="P39">
            <v>170</v>
          </cell>
          <cell r="Q39">
            <v>97</v>
          </cell>
          <cell r="R39">
            <v>0.57058823529411762</v>
          </cell>
        </row>
        <row r="40">
          <cell r="A40" t="str">
            <v>13ECB0044S</v>
          </cell>
          <cell r="B40" t="str">
            <v>V</v>
          </cell>
          <cell r="C40" t="str">
            <v>TEHUETLAN</v>
          </cell>
          <cell r="D40">
            <v>206</v>
          </cell>
          <cell r="E40">
            <v>150</v>
          </cell>
          <cell r="F40">
            <v>0.72815533980582525</v>
          </cell>
          <cell r="G40">
            <v>246</v>
          </cell>
          <cell r="H40">
            <v>194</v>
          </cell>
          <cell r="I40">
            <v>0.78861788617886175</v>
          </cell>
          <cell r="J40">
            <v>209</v>
          </cell>
          <cell r="K40">
            <v>148</v>
          </cell>
          <cell r="L40">
            <v>0.70813397129186606</v>
          </cell>
          <cell r="M40">
            <v>217</v>
          </cell>
          <cell r="N40">
            <v>155</v>
          </cell>
          <cell r="O40">
            <v>0.7142857142857143</v>
          </cell>
          <cell r="P40">
            <v>247</v>
          </cell>
          <cell r="Q40">
            <v>173</v>
          </cell>
          <cell r="R40">
            <v>0.70040485829959509</v>
          </cell>
        </row>
        <row r="41">
          <cell r="A41" t="str">
            <v>13ECB0026C</v>
          </cell>
          <cell r="B41" t="str">
            <v>I</v>
          </cell>
          <cell r="C41" t="str">
            <v>TELLEZ</v>
          </cell>
          <cell r="D41">
            <v>156</v>
          </cell>
          <cell r="E41">
            <v>67</v>
          </cell>
          <cell r="F41">
            <v>0.42948717948717946</v>
          </cell>
          <cell r="G41">
            <v>128</v>
          </cell>
          <cell r="H41">
            <v>91</v>
          </cell>
          <cell r="I41">
            <v>0.7109375</v>
          </cell>
          <cell r="J41">
            <v>93</v>
          </cell>
          <cell r="K41">
            <v>58</v>
          </cell>
          <cell r="L41">
            <v>0.62365591397849462</v>
          </cell>
          <cell r="M41">
            <v>108</v>
          </cell>
          <cell r="N41">
            <v>60</v>
          </cell>
          <cell r="O41">
            <v>0.55555555555555558</v>
          </cell>
          <cell r="P41">
            <v>77</v>
          </cell>
          <cell r="Q41">
            <v>49</v>
          </cell>
          <cell r="R41">
            <v>0.63636363636363635</v>
          </cell>
        </row>
        <row r="42">
          <cell r="A42" t="str">
            <v>13ECB0003S</v>
          </cell>
          <cell r="B42" t="str">
            <v>II</v>
          </cell>
          <cell r="C42" t="str">
            <v>TENANGO DE DORIA</v>
          </cell>
          <cell r="D42">
            <v>148</v>
          </cell>
          <cell r="E42">
            <v>105</v>
          </cell>
          <cell r="F42">
            <v>0.70945945945945943</v>
          </cell>
          <cell r="G42">
            <v>151</v>
          </cell>
          <cell r="H42">
            <v>104</v>
          </cell>
          <cell r="I42">
            <v>0.6887417218543046</v>
          </cell>
          <cell r="J42">
            <v>151</v>
          </cell>
          <cell r="K42">
            <v>94</v>
          </cell>
          <cell r="L42">
            <v>0.62251655629139069</v>
          </cell>
          <cell r="M42">
            <v>147</v>
          </cell>
          <cell r="N42">
            <v>84</v>
          </cell>
          <cell r="O42">
            <v>0.5714285714285714</v>
          </cell>
          <cell r="P42">
            <v>168</v>
          </cell>
          <cell r="Q42">
            <v>92</v>
          </cell>
          <cell r="R42">
            <v>0.54761904761904767</v>
          </cell>
        </row>
        <row r="43">
          <cell r="A43" t="str">
            <v>13ECB0021H</v>
          </cell>
          <cell r="B43" t="str">
            <v>II</v>
          </cell>
          <cell r="C43" t="str">
            <v>TEPEAPULCO</v>
          </cell>
          <cell r="D43">
            <v>262</v>
          </cell>
          <cell r="E43">
            <v>154</v>
          </cell>
          <cell r="F43">
            <v>0.58778625954198471</v>
          </cell>
          <cell r="G43">
            <v>287</v>
          </cell>
          <cell r="H43">
            <v>137</v>
          </cell>
          <cell r="I43">
            <v>0.47735191637630664</v>
          </cell>
          <cell r="J43">
            <v>234</v>
          </cell>
          <cell r="K43">
            <v>99</v>
          </cell>
          <cell r="L43">
            <v>0.42307692307692307</v>
          </cell>
          <cell r="M43">
            <v>188</v>
          </cell>
          <cell r="N43">
            <v>101</v>
          </cell>
          <cell r="O43">
            <v>0.53723404255319152</v>
          </cell>
          <cell r="P43">
            <v>184</v>
          </cell>
          <cell r="Q43">
            <v>107</v>
          </cell>
          <cell r="R43">
            <v>0.58152173913043481</v>
          </cell>
        </row>
        <row r="44">
          <cell r="A44" t="str">
            <v>13ECB0018U</v>
          </cell>
          <cell r="B44" t="str">
            <v>VI</v>
          </cell>
          <cell r="C44" t="str">
            <v>TIANGUISTENGO</v>
          </cell>
          <cell r="D44">
            <v>67</v>
          </cell>
          <cell r="E44">
            <v>45</v>
          </cell>
          <cell r="F44">
            <v>0.67164179104477617</v>
          </cell>
          <cell r="G44">
            <v>51</v>
          </cell>
          <cell r="H44">
            <v>50</v>
          </cell>
          <cell r="I44">
            <v>0.98039215686274506</v>
          </cell>
          <cell r="J44">
            <v>86</v>
          </cell>
          <cell r="K44">
            <v>56</v>
          </cell>
          <cell r="L44">
            <v>0.65116279069767447</v>
          </cell>
          <cell r="M44">
            <v>89</v>
          </cell>
          <cell r="N44">
            <v>48</v>
          </cell>
          <cell r="O44">
            <v>0.5393258426966292</v>
          </cell>
          <cell r="P44">
            <v>99</v>
          </cell>
          <cell r="Q44">
            <v>55</v>
          </cell>
          <cell r="R44">
            <v>0.55555555555555558</v>
          </cell>
        </row>
        <row r="45">
          <cell r="A45" t="str">
            <v>13ECB0032N</v>
          </cell>
          <cell r="B45" t="str">
            <v>I</v>
          </cell>
          <cell r="C45" t="str">
            <v>TIZAYUCA</v>
          </cell>
          <cell r="D45">
            <v>236</v>
          </cell>
          <cell r="E45">
            <v>144</v>
          </cell>
          <cell r="F45">
            <v>0.61016949152542377</v>
          </cell>
          <cell r="G45">
            <v>270</v>
          </cell>
          <cell r="H45">
            <v>173</v>
          </cell>
          <cell r="I45">
            <v>0.64074074074074072</v>
          </cell>
          <cell r="J45">
            <v>243</v>
          </cell>
          <cell r="K45">
            <v>132</v>
          </cell>
          <cell r="L45">
            <v>0.54320987654320985</v>
          </cell>
          <cell r="M45">
            <v>432</v>
          </cell>
          <cell r="N45">
            <v>241</v>
          </cell>
          <cell r="O45">
            <v>0.55787037037037035</v>
          </cell>
          <cell r="P45">
            <v>375</v>
          </cell>
          <cell r="Q45">
            <v>229</v>
          </cell>
          <cell r="R45">
            <v>0.61066666666666669</v>
          </cell>
        </row>
        <row r="46">
          <cell r="A46" t="str">
            <v>13ECB0036J</v>
          </cell>
          <cell r="B46" t="str">
            <v>IV</v>
          </cell>
          <cell r="C46" t="str">
            <v>TLAHUELILPAN</v>
          </cell>
          <cell r="D46">
            <v>142</v>
          </cell>
          <cell r="E46">
            <v>109</v>
          </cell>
          <cell r="F46">
            <v>0.76760563380281688</v>
          </cell>
          <cell r="G46">
            <v>181</v>
          </cell>
          <cell r="H46">
            <v>111</v>
          </cell>
          <cell r="I46">
            <v>0.61325966850828728</v>
          </cell>
          <cell r="J46">
            <v>140</v>
          </cell>
          <cell r="K46">
            <v>63</v>
          </cell>
          <cell r="L46">
            <v>0.45</v>
          </cell>
          <cell r="M46">
            <v>155</v>
          </cell>
          <cell r="N46">
            <v>77</v>
          </cell>
          <cell r="O46">
            <v>0.49677419354838709</v>
          </cell>
          <cell r="P46">
            <v>125</v>
          </cell>
          <cell r="Q46">
            <v>50</v>
          </cell>
          <cell r="R46">
            <v>0.4</v>
          </cell>
        </row>
        <row r="47">
          <cell r="A47" t="str">
            <v>13ECB0005Q</v>
          </cell>
          <cell r="B47" t="str">
            <v>VI</v>
          </cell>
          <cell r="C47" t="str">
            <v>TLANCHINOL</v>
          </cell>
          <cell r="D47">
            <v>106</v>
          </cell>
          <cell r="E47">
            <v>65</v>
          </cell>
          <cell r="F47">
            <v>0.6132075471698113</v>
          </cell>
          <cell r="G47">
            <v>136</v>
          </cell>
          <cell r="H47">
            <v>97</v>
          </cell>
          <cell r="I47">
            <v>0.71323529411764708</v>
          </cell>
          <cell r="J47">
            <v>135</v>
          </cell>
          <cell r="K47">
            <v>85</v>
          </cell>
          <cell r="L47">
            <v>0.62962962962962965</v>
          </cell>
          <cell r="M47">
            <v>168</v>
          </cell>
          <cell r="N47">
            <v>87</v>
          </cell>
          <cell r="O47">
            <v>0.5178571428571429</v>
          </cell>
          <cell r="P47">
            <v>189</v>
          </cell>
          <cell r="Q47">
            <v>118</v>
          </cell>
          <cell r="R47">
            <v>0.6243386243386243</v>
          </cell>
        </row>
        <row r="48">
          <cell r="A48" t="str">
            <v>13ECB0006P</v>
          </cell>
          <cell r="B48" t="str">
            <v>I</v>
          </cell>
          <cell r="C48" t="str">
            <v>TOLCAYUCA</v>
          </cell>
          <cell r="D48">
            <v>226</v>
          </cell>
          <cell r="E48">
            <v>174</v>
          </cell>
          <cell r="F48">
            <v>0.76991150442477874</v>
          </cell>
          <cell r="G48">
            <v>235</v>
          </cell>
          <cell r="H48">
            <v>179</v>
          </cell>
          <cell r="I48">
            <v>0.76170212765957446</v>
          </cell>
          <cell r="J48">
            <v>228</v>
          </cell>
          <cell r="K48">
            <v>116</v>
          </cell>
          <cell r="L48">
            <v>0.50877192982456143</v>
          </cell>
          <cell r="M48">
            <v>247</v>
          </cell>
          <cell r="N48">
            <v>152</v>
          </cell>
          <cell r="O48">
            <v>0.61538461538461542</v>
          </cell>
          <cell r="P48">
            <v>270</v>
          </cell>
          <cell r="Q48">
            <v>180</v>
          </cell>
          <cell r="R48">
            <v>0.66666666666666663</v>
          </cell>
        </row>
        <row r="49">
          <cell r="A49" t="str">
            <v>13ECB0019T</v>
          </cell>
          <cell r="B49" t="str">
            <v>IV</v>
          </cell>
          <cell r="C49" t="str">
            <v>TULA</v>
          </cell>
          <cell r="D49">
            <v>149</v>
          </cell>
          <cell r="E49">
            <v>82</v>
          </cell>
          <cell r="F49">
            <v>0.55033557046979864</v>
          </cell>
          <cell r="G49">
            <v>144</v>
          </cell>
          <cell r="H49">
            <v>85</v>
          </cell>
          <cell r="I49">
            <v>0.59027777777777779</v>
          </cell>
          <cell r="J49">
            <v>178</v>
          </cell>
          <cell r="K49">
            <v>97</v>
          </cell>
          <cell r="L49">
            <v>0.5449438202247191</v>
          </cell>
          <cell r="M49">
            <v>175</v>
          </cell>
          <cell r="N49">
            <v>76</v>
          </cell>
          <cell r="O49">
            <v>0.43428571428571427</v>
          </cell>
          <cell r="P49">
            <v>149</v>
          </cell>
          <cell r="Q49">
            <v>72</v>
          </cell>
          <cell r="R49">
            <v>0.48322147651006714</v>
          </cell>
        </row>
        <row r="50">
          <cell r="A50" t="str">
            <v>13ECB0033M</v>
          </cell>
          <cell r="B50" t="str">
            <v>II</v>
          </cell>
          <cell r="C50" t="str">
            <v>TULANCINGO</v>
          </cell>
          <cell r="D50">
            <v>227</v>
          </cell>
          <cell r="E50">
            <v>149</v>
          </cell>
          <cell r="F50">
            <v>0.65638766519823788</v>
          </cell>
          <cell r="G50">
            <v>279</v>
          </cell>
          <cell r="H50">
            <v>165</v>
          </cell>
          <cell r="I50">
            <v>0.59139784946236562</v>
          </cell>
          <cell r="J50">
            <v>224</v>
          </cell>
          <cell r="K50">
            <v>146</v>
          </cell>
          <cell r="L50">
            <v>0.6517857142857143</v>
          </cell>
          <cell r="M50">
            <v>278</v>
          </cell>
          <cell r="N50">
            <v>169</v>
          </cell>
          <cell r="O50">
            <v>0.6079136690647482</v>
          </cell>
          <cell r="P50">
            <v>257</v>
          </cell>
          <cell r="Q50">
            <v>143</v>
          </cell>
          <cell r="R50">
            <v>0.55642023346303504</v>
          </cell>
        </row>
        <row r="51">
          <cell r="A51" t="str">
            <v>13ECB0025D</v>
          </cell>
          <cell r="B51" t="str">
            <v>V</v>
          </cell>
          <cell r="C51" t="str">
            <v>XOCHIATIPAN</v>
          </cell>
          <cell r="D51">
            <v>211</v>
          </cell>
          <cell r="E51">
            <v>135</v>
          </cell>
          <cell r="F51">
            <v>0.6398104265402843</v>
          </cell>
          <cell r="G51">
            <v>190</v>
          </cell>
          <cell r="H51">
            <v>143</v>
          </cell>
          <cell r="I51">
            <v>0.75263157894736843</v>
          </cell>
          <cell r="J51">
            <v>166</v>
          </cell>
          <cell r="K51">
            <v>111</v>
          </cell>
          <cell r="L51">
            <v>0.66867469879518071</v>
          </cell>
          <cell r="M51">
            <v>143</v>
          </cell>
          <cell r="N51">
            <v>115</v>
          </cell>
          <cell r="O51">
            <v>0.80419580419580416</v>
          </cell>
          <cell r="P51">
            <v>211</v>
          </cell>
          <cell r="Q51">
            <v>150</v>
          </cell>
          <cell r="R51">
            <v>0.7109004739336493</v>
          </cell>
        </row>
        <row r="52">
          <cell r="A52" t="str">
            <v>13ECB0041V</v>
          </cell>
          <cell r="B52" t="str">
            <v>III</v>
          </cell>
          <cell r="C52" t="str">
            <v>XUCHITLAN SAN SALVADOR</v>
          </cell>
          <cell r="D52">
            <v>96</v>
          </cell>
          <cell r="E52">
            <v>60</v>
          </cell>
          <cell r="F52">
            <v>0.625</v>
          </cell>
          <cell r="G52">
            <v>100</v>
          </cell>
          <cell r="H52">
            <v>62</v>
          </cell>
          <cell r="I52">
            <v>0.62</v>
          </cell>
          <cell r="J52">
            <v>91</v>
          </cell>
          <cell r="K52">
            <v>45</v>
          </cell>
          <cell r="L52">
            <v>0.49450549450549453</v>
          </cell>
          <cell r="M52">
            <v>84</v>
          </cell>
          <cell r="N52">
            <v>41</v>
          </cell>
          <cell r="O52">
            <v>0.48809523809523808</v>
          </cell>
          <cell r="P52">
            <v>104</v>
          </cell>
          <cell r="Q52">
            <v>44</v>
          </cell>
          <cell r="R52">
            <v>0.42307692307692307</v>
          </cell>
        </row>
        <row r="53">
          <cell r="A53" t="str">
            <v>13ECB0024E</v>
          </cell>
          <cell r="B53" t="str">
            <v>I</v>
          </cell>
          <cell r="C53" t="str">
            <v>ZAPOTLAN</v>
          </cell>
          <cell r="D53">
            <v>96</v>
          </cell>
          <cell r="E53">
            <v>72</v>
          </cell>
          <cell r="F53">
            <v>0.75</v>
          </cell>
          <cell r="G53">
            <v>121</v>
          </cell>
          <cell r="H53">
            <v>82</v>
          </cell>
          <cell r="I53">
            <v>0.6776859504132231</v>
          </cell>
          <cell r="J53">
            <v>99</v>
          </cell>
          <cell r="K53">
            <v>62</v>
          </cell>
          <cell r="L53">
            <v>0.6262626262626263</v>
          </cell>
          <cell r="M53">
            <v>100</v>
          </cell>
          <cell r="N53">
            <v>68</v>
          </cell>
          <cell r="O53">
            <v>0.68</v>
          </cell>
          <cell r="P53">
            <v>89</v>
          </cell>
          <cell r="Q53">
            <v>57</v>
          </cell>
          <cell r="R53">
            <v>0.6404494382022472</v>
          </cell>
        </row>
        <row r="54">
          <cell r="A54" t="str">
            <v>13ECB0007O</v>
          </cell>
          <cell r="B54" t="str">
            <v>I</v>
          </cell>
          <cell r="C54" t="str">
            <v>ZEMPOALA</v>
          </cell>
          <cell r="D54">
            <v>211</v>
          </cell>
          <cell r="E54">
            <v>119</v>
          </cell>
          <cell r="F54">
            <v>0.56398104265402849</v>
          </cell>
          <cell r="G54">
            <v>226</v>
          </cell>
          <cell r="H54">
            <v>128</v>
          </cell>
          <cell r="I54">
            <v>0.5663716814159292</v>
          </cell>
          <cell r="J54">
            <v>221</v>
          </cell>
          <cell r="K54">
            <v>115</v>
          </cell>
          <cell r="L54">
            <v>0.52036199095022628</v>
          </cell>
          <cell r="M54">
            <v>222</v>
          </cell>
          <cell r="N54">
            <v>116</v>
          </cell>
          <cell r="O54">
            <v>0.52252252252252251</v>
          </cell>
          <cell r="P54">
            <v>241</v>
          </cell>
          <cell r="Q54">
            <v>129</v>
          </cell>
          <cell r="R54">
            <v>0.53526970954356845</v>
          </cell>
        </row>
        <row r="55">
          <cell r="A55" t="str">
            <v>13ECB0004R</v>
          </cell>
          <cell r="B55" t="str">
            <v>III</v>
          </cell>
          <cell r="C55" t="str">
            <v>ZIMAPAN</v>
          </cell>
          <cell r="D55">
            <v>353</v>
          </cell>
          <cell r="E55">
            <v>229</v>
          </cell>
          <cell r="F55">
            <v>0.64872521246458925</v>
          </cell>
          <cell r="G55">
            <v>434</v>
          </cell>
          <cell r="H55">
            <v>303</v>
          </cell>
          <cell r="I55">
            <v>0.6981566820276498</v>
          </cell>
          <cell r="J55">
            <v>394</v>
          </cell>
          <cell r="K55">
            <v>266</v>
          </cell>
          <cell r="L55">
            <v>0.67512690355329952</v>
          </cell>
          <cell r="M55">
            <v>382</v>
          </cell>
          <cell r="N55">
            <v>243</v>
          </cell>
          <cell r="O55">
            <v>0.63612565445026181</v>
          </cell>
          <cell r="P55">
            <v>358</v>
          </cell>
          <cell r="Q55">
            <v>239</v>
          </cell>
          <cell r="R55">
            <v>0.66759776536312854</v>
          </cell>
        </row>
        <row r="56">
          <cell r="A56" t="str">
            <v>13ECB0045R</v>
          </cell>
          <cell r="B56" t="str">
            <v>III</v>
          </cell>
          <cell r="C56" t="str">
            <v>ZIMAPAN II</v>
          </cell>
          <cell r="D56">
            <v>127</v>
          </cell>
          <cell r="E56">
            <v>95</v>
          </cell>
          <cell r="F56">
            <v>0.74803149606299213</v>
          </cell>
          <cell r="G56">
            <v>113</v>
          </cell>
          <cell r="H56">
            <v>73</v>
          </cell>
          <cell r="I56">
            <v>0.64601769911504425</v>
          </cell>
          <cell r="J56">
            <v>119</v>
          </cell>
          <cell r="K56">
            <v>76</v>
          </cell>
          <cell r="L56">
            <v>0.6386554621848739</v>
          </cell>
          <cell r="M56">
            <v>121</v>
          </cell>
          <cell r="N56">
            <v>73</v>
          </cell>
          <cell r="O56">
            <v>0.60330578512396693</v>
          </cell>
          <cell r="P56">
            <v>110</v>
          </cell>
          <cell r="Q56">
            <v>67</v>
          </cell>
          <cell r="R56">
            <v>0.60909090909090913</v>
          </cell>
        </row>
        <row r="57">
          <cell r="A57" t="str">
            <v>13EMS0074T</v>
          </cell>
          <cell r="B57" t="str">
            <v>V</v>
          </cell>
          <cell r="C57" t="str">
            <v>ACANOA</v>
          </cell>
          <cell r="E57">
            <v>0</v>
          </cell>
          <cell r="F57" t="str">
            <v/>
          </cell>
          <cell r="G57">
            <v>26</v>
          </cell>
          <cell r="H57">
            <v>25</v>
          </cell>
          <cell r="I57">
            <v>0.96153846153846156</v>
          </cell>
          <cell r="J57">
            <v>44</v>
          </cell>
          <cell r="K57">
            <v>35</v>
          </cell>
          <cell r="L57">
            <v>0.79545454545454541</v>
          </cell>
          <cell r="M57">
            <v>56</v>
          </cell>
          <cell r="N57">
            <v>32</v>
          </cell>
          <cell r="O57">
            <v>0.5714285714285714</v>
          </cell>
          <cell r="P57">
            <v>47</v>
          </cell>
          <cell r="Q57">
            <v>36</v>
          </cell>
          <cell r="R57">
            <v>0.76595744680851063</v>
          </cell>
        </row>
        <row r="58">
          <cell r="A58" t="str">
            <v>13EMS0015D</v>
          </cell>
          <cell r="B58" t="str">
            <v>VI</v>
          </cell>
          <cell r="C58" t="str">
            <v>ACAPA</v>
          </cell>
          <cell r="D58">
            <v>37</v>
          </cell>
          <cell r="E58">
            <v>24</v>
          </cell>
          <cell r="F58">
            <v>0.64864864864864868</v>
          </cell>
          <cell r="G58">
            <v>55</v>
          </cell>
          <cell r="H58">
            <v>28</v>
          </cell>
          <cell r="I58">
            <v>0.50909090909090904</v>
          </cell>
          <cell r="J58">
            <v>26</v>
          </cell>
          <cell r="K58">
            <v>14</v>
          </cell>
          <cell r="L58">
            <v>0.53846153846153844</v>
          </cell>
          <cell r="M58">
            <v>26</v>
          </cell>
          <cell r="N58">
            <v>17</v>
          </cell>
          <cell r="O58">
            <v>0.65384615384615385</v>
          </cell>
          <cell r="P58">
            <v>42</v>
          </cell>
          <cell r="Q58">
            <v>32</v>
          </cell>
          <cell r="R58">
            <v>0.76190476190476186</v>
          </cell>
        </row>
        <row r="59">
          <cell r="A59" t="str">
            <v>13EMS0072V</v>
          </cell>
          <cell r="B59" t="str">
            <v>V</v>
          </cell>
          <cell r="C59" t="str">
            <v>ACATEPEC</v>
          </cell>
          <cell r="E59">
            <v>0</v>
          </cell>
          <cell r="F59" t="str">
            <v/>
          </cell>
          <cell r="G59">
            <v>27</v>
          </cell>
          <cell r="H59">
            <v>27</v>
          </cell>
          <cell r="I59">
            <v>1</v>
          </cell>
          <cell r="J59">
            <v>35</v>
          </cell>
          <cell r="K59">
            <v>26</v>
          </cell>
          <cell r="L59">
            <v>0.74285714285714288</v>
          </cell>
          <cell r="M59">
            <v>27</v>
          </cell>
          <cell r="N59">
            <v>22</v>
          </cell>
          <cell r="O59">
            <v>0.81481481481481477</v>
          </cell>
          <cell r="P59">
            <v>33</v>
          </cell>
          <cell r="Q59">
            <v>20</v>
          </cell>
          <cell r="R59">
            <v>0.60606060606060608</v>
          </cell>
        </row>
        <row r="60">
          <cell r="A60" t="str">
            <v>13EMS0055E</v>
          </cell>
          <cell r="B60" t="str">
            <v>VI</v>
          </cell>
          <cell r="C60" t="str">
            <v>ACOXCATLAN</v>
          </cell>
          <cell r="D60">
            <v>49</v>
          </cell>
          <cell r="E60">
            <v>33</v>
          </cell>
          <cell r="F60">
            <v>0.67346938775510201</v>
          </cell>
          <cell r="G60">
            <v>47</v>
          </cell>
          <cell r="H60">
            <v>38</v>
          </cell>
          <cell r="I60">
            <v>0.80851063829787229</v>
          </cell>
          <cell r="J60">
            <v>51</v>
          </cell>
          <cell r="K60">
            <v>26</v>
          </cell>
          <cell r="L60">
            <v>0.50980392156862742</v>
          </cell>
          <cell r="M60">
            <v>27</v>
          </cell>
          <cell r="N60">
            <v>22</v>
          </cell>
          <cell r="O60">
            <v>0.81481481481481477</v>
          </cell>
          <cell r="P60">
            <v>26</v>
          </cell>
          <cell r="Q60">
            <v>18</v>
          </cell>
          <cell r="R60">
            <v>0.69230769230769229</v>
          </cell>
        </row>
        <row r="61">
          <cell r="A61" t="str">
            <v>13EMS0064M</v>
          </cell>
          <cell r="B61" t="str">
            <v>VI</v>
          </cell>
          <cell r="C61" t="str">
            <v>ACOYOTLA</v>
          </cell>
          <cell r="E61">
            <v>53</v>
          </cell>
          <cell r="F61" t="str">
            <v/>
          </cell>
          <cell r="G61">
            <v>42</v>
          </cell>
          <cell r="H61">
            <v>21</v>
          </cell>
          <cell r="I61">
            <v>0.5</v>
          </cell>
          <cell r="J61">
            <v>43</v>
          </cell>
          <cell r="K61">
            <v>25</v>
          </cell>
          <cell r="L61">
            <v>0.58139534883720934</v>
          </cell>
          <cell r="M61">
            <v>43</v>
          </cell>
          <cell r="N61">
            <v>34</v>
          </cell>
          <cell r="O61">
            <v>0.79069767441860461</v>
          </cell>
          <cell r="P61">
            <v>35</v>
          </cell>
          <cell r="Q61">
            <v>19</v>
          </cell>
          <cell r="R61">
            <v>0.54285714285714282</v>
          </cell>
        </row>
        <row r="62">
          <cell r="A62" t="str">
            <v>13EMS0067J</v>
          </cell>
          <cell r="B62" t="str">
            <v>III</v>
          </cell>
          <cell r="C62" t="str">
            <v>AGUAS BLANCAS</v>
          </cell>
          <cell r="E62">
            <v>23</v>
          </cell>
          <cell r="F62" t="str">
            <v/>
          </cell>
          <cell r="G62">
            <v>47</v>
          </cell>
          <cell r="H62">
            <v>35</v>
          </cell>
          <cell r="I62">
            <v>0.74468085106382975</v>
          </cell>
          <cell r="J62">
            <v>69</v>
          </cell>
          <cell r="K62">
            <v>39</v>
          </cell>
          <cell r="L62">
            <v>0.56521739130434778</v>
          </cell>
          <cell r="M62">
            <v>78</v>
          </cell>
          <cell r="N62">
            <v>44</v>
          </cell>
          <cell r="O62">
            <v>0.5641025641025641</v>
          </cell>
          <cell r="P62">
            <v>53</v>
          </cell>
          <cell r="Q62">
            <v>33</v>
          </cell>
          <cell r="R62">
            <v>0.62264150943396224</v>
          </cell>
        </row>
        <row r="63">
          <cell r="A63" t="str">
            <v>13EMS0047W</v>
          </cell>
          <cell r="B63" t="str">
            <v>III</v>
          </cell>
          <cell r="C63" t="str">
            <v>ALFAJAYUCAN</v>
          </cell>
          <cell r="D63">
            <v>85</v>
          </cell>
          <cell r="E63">
            <v>61</v>
          </cell>
          <cell r="F63">
            <v>0.71764705882352942</v>
          </cell>
          <cell r="G63">
            <v>83</v>
          </cell>
          <cell r="H63">
            <v>55</v>
          </cell>
          <cell r="I63">
            <v>0.66265060240963858</v>
          </cell>
          <cell r="J63">
            <v>80</v>
          </cell>
          <cell r="K63">
            <v>45</v>
          </cell>
          <cell r="L63">
            <v>0.5625</v>
          </cell>
          <cell r="M63">
            <v>85</v>
          </cell>
          <cell r="N63">
            <v>53</v>
          </cell>
          <cell r="O63">
            <v>0.62352941176470589</v>
          </cell>
          <cell r="P63">
            <v>106</v>
          </cell>
          <cell r="Q63">
            <v>67</v>
          </cell>
          <cell r="R63">
            <v>0.63207547169811318</v>
          </cell>
        </row>
        <row r="64">
          <cell r="A64" t="str">
            <v>13EMS0093H</v>
          </cell>
          <cell r="B64" t="str">
            <v>VI</v>
          </cell>
          <cell r="C64" t="str">
            <v>ATECOXCO</v>
          </cell>
          <cell r="E64">
            <v>17</v>
          </cell>
          <cell r="F64" t="str">
            <v/>
          </cell>
          <cell r="H64">
            <v>20</v>
          </cell>
          <cell r="I64" t="str">
            <v xml:space="preserve"> </v>
          </cell>
          <cell r="J64">
            <v>0</v>
          </cell>
          <cell r="K64">
            <v>17</v>
          </cell>
          <cell r="L64" t="str">
            <v xml:space="preserve"> </v>
          </cell>
          <cell r="M64">
            <v>24</v>
          </cell>
          <cell r="N64">
            <v>15</v>
          </cell>
          <cell r="O64">
            <v>0.625</v>
          </cell>
          <cell r="P64">
            <v>27</v>
          </cell>
          <cell r="Q64">
            <v>19</v>
          </cell>
          <cell r="R64">
            <v>0.70370370370370372</v>
          </cell>
        </row>
        <row r="65">
          <cell r="A65" t="str">
            <v>13EMS0073U</v>
          </cell>
          <cell r="B65" t="str">
            <v>III</v>
          </cell>
          <cell r="C65" t="str">
            <v>BOCUA</v>
          </cell>
          <cell r="E65">
            <v>0</v>
          </cell>
          <cell r="F65" t="str">
            <v/>
          </cell>
          <cell r="G65">
            <v>25</v>
          </cell>
          <cell r="H65">
            <v>23</v>
          </cell>
          <cell r="I65">
            <v>0.92</v>
          </cell>
          <cell r="J65">
            <v>14</v>
          </cell>
          <cell r="K65">
            <v>11</v>
          </cell>
          <cell r="L65">
            <v>0.7857142857142857</v>
          </cell>
          <cell r="M65">
            <v>17</v>
          </cell>
          <cell r="N65">
            <v>11</v>
          </cell>
          <cell r="O65">
            <v>0.6470588235294118</v>
          </cell>
          <cell r="P65">
            <v>12</v>
          </cell>
          <cell r="Q65">
            <v>10</v>
          </cell>
          <cell r="R65">
            <v>0.83333333333333337</v>
          </cell>
        </row>
        <row r="66">
          <cell r="A66" t="str">
            <v>13EMS0045Y</v>
          </cell>
          <cell r="B66" t="str">
            <v>IV</v>
          </cell>
          <cell r="C66" t="str">
            <v>BOMINTZHA</v>
          </cell>
          <cell r="D66">
            <v>96</v>
          </cell>
          <cell r="E66">
            <v>61</v>
          </cell>
          <cell r="F66">
            <v>0.63541666666666663</v>
          </cell>
          <cell r="G66">
            <v>64</v>
          </cell>
          <cell r="H66">
            <v>33</v>
          </cell>
          <cell r="I66">
            <v>0.515625</v>
          </cell>
          <cell r="J66">
            <v>71</v>
          </cell>
          <cell r="K66">
            <v>26</v>
          </cell>
          <cell r="L66">
            <v>0.36619718309859156</v>
          </cell>
          <cell r="M66">
            <v>60</v>
          </cell>
          <cell r="N66">
            <v>27</v>
          </cell>
          <cell r="O66">
            <v>0.45</v>
          </cell>
          <cell r="P66">
            <v>49</v>
          </cell>
          <cell r="Q66">
            <v>25</v>
          </cell>
          <cell r="R66">
            <v>0.51020408163265307</v>
          </cell>
        </row>
        <row r="67">
          <cell r="A67" t="str">
            <v>13EMS0049U</v>
          </cell>
          <cell r="B67" t="str">
            <v>III</v>
          </cell>
          <cell r="C67" t="str">
            <v>CAHUAZAS</v>
          </cell>
          <cell r="D67">
            <v>43</v>
          </cell>
          <cell r="E67">
            <v>30</v>
          </cell>
          <cell r="F67">
            <v>0.69767441860465118</v>
          </cell>
          <cell r="G67">
            <v>28</v>
          </cell>
          <cell r="H67">
            <v>16</v>
          </cell>
          <cell r="I67">
            <v>0.5714285714285714</v>
          </cell>
          <cell r="J67">
            <v>26</v>
          </cell>
          <cell r="K67">
            <v>18</v>
          </cell>
          <cell r="L67">
            <v>0.69230769230769229</v>
          </cell>
          <cell r="M67">
            <v>32</v>
          </cell>
          <cell r="N67">
            <v>22</v>
          </cell>
          <cell r="O67">
            <v>0.6875</v>
          </cell>
          <cell r="P67">
            <v>54</v>
          </cell>
          <cell r="Q67">
            <v>27</v>
          </cell>
          <cell r="R67">
            <v>0.5</v>
          </cell>
        </row>
        <row r="68">
          <cell r="A68" t="str">
            <v>13EMS0051I</v>
          </cell>
          <cell r="B68" t="str">
            <v>VI</v>
          </cell>
          <cell r="C68" t="str">
            <v>CARPINTEROS</v>
          </cell>
          <cell r="D68">
            <v>44</v>
          </cell>
          <cell r="E68">
            <v>35</v>
          </cell>
          <cell r="F68">
            <v>0.79545454545454541</v>
          </cell>
          <cell r="G68">
            <v>30</v>
          </cell>
          <cell r="H68">
            <v>26</v>
          </cell>
          <cell r="I68">
            <v>0.8666666666666667</v>
          </cell>
          <cell r="J68">
            <v>22</v>
          </cell>
          <cell r="K68">
            <v>17</v>
          </cell>
          <cell r="L68">
            <v>0.77272727272727271</v>
          </cell>
          <cell r="M68">
            <v>21</v>
          </cell>
          <cell r="N68">
            <v>16</v>
          </cell>
          <cell r="O68">
            <v>0.76190476190476186</v>
          </cell>
          <cell r="P68">
            <v>27</v>
          </cell>
          <cell r="Q68">
            <v>21</v>
          </cell>
          <cell r="R68">
            <v>0.77777777777777779</v>
          </cell>
        </row>
        <row r="69">
          <cell r="A69" t="str">
            <v>13EMS0019Z</v>
          </cell>
          <cell r="B69" t="str">
            <v>III</v>
          </cell>
          <cell r="C69" t="str">
            <v>CHALAHUITE</v>
          </cell>
          <cell r="D69">
            <v>48</v>
          </cell>
          <cell r="E69">
            <v>30</v>
          </cell>
          <cell r="F69">
            <v>0.625</v>
          </cell>
          <cell r="G69">
            <v>42</v>
          </cell>
          <cell r="H69">
            <v>23</v>
          </cell>
          <cell r="I69">
            <v>0.54761904761904767</v>
          </cell>
          <cell r="J69">
            <v>39</v>
          </cell>
          <cell r="K69">
            <v>27</v>
          </cell>
          <cell r="L69">
            <v>0.69230769230769229</v>
          </cell>
          <cell r="M69">
            <v>52</v>
          </cell>
          <cell r="N69">
            <v>31</v>
          </cell>
          <cell r="O69">
            <v>0.59615384615384615</v>
          </cell>
          <cell r="P69">
            <v>46</v>
          </cell>
          <cell r="Q69">
            <v>28</v>
          </cell>
          <cell r="R69">
            <v>0.60869565217391308</v>
          </cell>
        </row>
        <row r="70">
          <cell r="A70" t="str">
            <v>13EMS0005X</v>
          </cell>
          <cell r="B70" t="str">
            <v>VI</v>
          </cell>
          <cell r="C70" t="str">
            <v>CHANTASCO</v>
          </cell>
          <cell r="D70">
            <v>48</v>
          </cell>
          <cell r="E70">
            <v>37</v>
          </cell>
          <cell r="F70">
            <v>0.77083333333333337</v>
          </cell>
          <cell r="G70">
            <v>41</v>
          </cell>
          <cell r="H70">
            <v>28</v>
          </cell>
          <cell r="I70">
            <v>0.68292682926829273</v>
          </cell>
          <cell r="J70">
            <v>43</v>
          </cell>
          <cell r="K70">
            <v>26</v>
          </cell>
          <cell r="L70">
            <v>0.60465116279069764</v>
          </cell>
          <cell r="M70">
            <v>48</v>
          </cell>
          <cell r="N70">
            <v>36</v>
          </cell>
          <cell r="O70">
            <v>0.75</v>
          </cell>
          <cell r="P70">
            <v>45</v>
          </cell>
          <cell r="Q70">
            <v>31</v>
          </cell>
          <cell r="R70">
            <v>0.68888888888888888</v>
          </cell>
        </row>
        <row r="71">
          <cell r="A71" t="str">
            <v>13EMS0086Y</v>
          </cell>
          <cell r="B71" t="str">
            <v>III</v>
          </cell>
          <cell r="C71" t="str">
            <v>CHAPULHUACAN</v>
          </cell>
          <cell r="E71">
            <v>29</v>
          </cell>
          <cell r="F71" t="str">
            <v/>
          </cell>
          <cell r="H71">
            <v>51</v>
          </cell>
          <cell r="I71" t="str">
            <v xml:space="preserve"> </v>
          </cell>
          <cell r="J71">
            <v>0</v>
          </cell>
          <cell r="K71">
            <v>42</v>
          </cell>
          <cell r="L71" t="str">
            <v xml:space="preserve"> </v>
          </cell>
          <cell r="M71">
            <v>73</v>
          </cell>
          <cell r="N71">
            <v>43</v>
          </cell>
          <cell r="O71">
            <v>0.58904109589041098</v>
          </cell>
          <cell r="P71">
            <v>52</v>
          </cell>
          <cell r="Q71">
            <v>30</v>
          </cell>
          <cell r="R71">
            <v>0.57692307692307687</v>
          </cell>
        </row>
        <row r="72">
          <cell r="A72" t="str">
            <v>13EMS0004Y</v>
          </cell>
          <cell r="B72" t="str">
            <v>III</v>
          </cell>
          <cell r="C72" t="str">
            <v>CIENEGUILLA</v>
          </cell>
          <cell r="D72">
            <v>51</v>
          </cell>
          <cell r="E72">
            <v>38</v>
          </cell>
          <cell r="F72">
            <v>0.74509803921568629</v>
          </cell>
          <cell r="G72">
            <v>40</v>
          </cell>
          <cell r="H72">
            <v>31</v>
          </cell>
          <cell r="I72">
            <v>0.77500000000000002</v>
          </cell>
          <cell r="J72">
            <v>40</v>
          </cell>
          <cell r="K72">
            <v>28</v>
          </cell>
          <cell r="L72">
            <v>0.7</v>
          </cell>
          <cell r="M72">
            <v>37</v>
          </cell>
          <cell r="N72">
            <v>23</v>
          </cell>
          <cell r="O72">
            <v>0.6216216216216216</v>
          </cell>
          <cell r="P72">
            <v>45</v>
          </cell>
          <cell r="Q72">
            <v>26</v>
          </cell>
          <cell r="R72">
            <v>0.57777777777777772</v>
          </cell>
        </row>
        <row r="73">
          <cell r="A73" t="str">
            <v>13EMS0085Z</v>
          </cell>
          <cell r="B73" t="str">
            <v>V</v>
          </cell>
          <cell r="C73" t="str">
            <v>COCHOTLA</v>
          </cell>
          <cell r="E73">
            <v>51</v>
          </cell>
          <cell r="F73" t="str">
            <v/>
          </cell>
          <cell r="H73">
            <v>46</v>
          </cell>
          <cell r="I73" t="str">
            <v xml:space="preserve"> </v>
          </cell>
          <cell r="J73">
            <v>0</v>
          </cell>
          <cell r="K73">
            <v>47</v>
          </cell>
          <cell r="L73" t="str">
            <v xml:space="preserve"> </v>
          </cell>
          <cell r="M73">
            <v>51</v>
          </cell>
          <cell r="N73">
            <v>41</v>
          </cell>
          <cell r="O73">
            <v>0.80392156862745101</v>
          </cell>
          <cell r="P73">
            <v>50</v>
          </cell>
          <cell r="Q73">
            <v>42</v>
          </cell>
          <cell r="R73">
            <v>0.84</v>
          </cell>
        </row>
        <row r="74">
          <cell r="A74" t="str">
            <v>13EMS0065L</v>
          </cell>
          <cell r="B74" t="str">
            <v>V</v>
          </cell>
          <cell r="C74" t="str">
            <v>CUATLIMAX</v>
          </cell>
          <cell r="E74">
            <v>38</v>
          </cell>
          <cell r="F74" t="str">
            <v/>
          </cell>
          <cell r="G74">
            <v>31</v>
          </cell>
          <cell r="H74">
            <v>21</v>
          </cell>
          <cell r="I74">
            <v>0.67741935483870963</v>
          </cell>
          <cell r="J74">
            <v>18</v>
          </cell>
          <cell r="K74">
            <v>17</v>
          </cell>
          <cell r="L74">
            <v>0.94444444444444442</v>
          </cell>
          <cell r="M74">
            <v>21</v>
          </cell>
          <cell r="N74">
            <v>18</v>
          </cell>
          <cell r="O74">
            <v>0.8571428571428571</v>
          </cell>
          <cell r="P74">
            <v>35</v>
          </cell>
          <cell r="Q74">
            <v>25</v>
          </cell>
          <cell r="R74">
            <v>0.7142857142857143</v>
          </cell>
        </row>
        <row r="75">
          <cell r="A75" t="str">
            <v>13EMS0029G</v>
          </cell>
          <cell r="B75" t="str">
            <v>VI</v>
          </cell>
          <cell r="C75" t="str">
            <v>CUATOLOL</v>
          </cell>
          <cell r="D75">
            <v>155</v>
          </cell>
          <cell r="E75">
            <v>31</v>
          </cell>
          <cell r="F75">
            <v>0.2</v>
          </cell>
          <cell r="G75">
            <v>51</v>
          </cell>
          <cell r="H75">
            <v>39</v>
          </cell>
          <cell r="I75">
            <v>0.76470588235294112</v>
          </cell>
          <cell r="J75">
            <v>49</v>
          </cell>
          <cell r="K75">
            <v>33</v>
          </cell>
          <cell r="L75">
            <v>0.67346938775510201</v>
          </cell>
          <cell r="M75">
            <v>56</v>
          </cell>
          <cell r="N75">
            <v>33</v>
          </cell>
          <cell r="O75">
            <v>0.5892857142857143</v>
          </cell>
          <cell r="P75">
            <v>50</v>
          </cell>
          <cell r="Q75">
            <v>32</v>
          </cell>
          <cell r="R75">
            <v>0.64</v>
          </cell>
        </row>
        <row r="76">
          <cell r="A76" t="str">
            <v>13EMS0060Q</v>
          </cell>
          <cell r="B76" t="str">
            <v>IV</v>
          </cell>
          <cell r="C76" t="str">
            <v>DOXEY</v>
          </cell>
          <cell r="D76">
            <v>89</v>
          </cell>
          <cell r="E76">
            <v>62</v>
          </cell>
          <cell r="F76">
            <v>0.6966292134831461</v>
          </cell>
          <cell r="G76">
            <v>37</v>
          </cell>
          <cell r="H76">
            <v>21</v>
          </cell>
          <cell r="I76">
            <v>0.56756756756756754</v>
          </cell>
          <cell r="J76">
            <v>35</v>
          </cell>
          <cell r="K76">
            <v>14</v>
          </cell>
          <cell r="L76">
            <v>0.4</v>
          </cell>
          <cell r="M76">
            <v>53</v>
          </cell>
          <cell r="N76">
            <v>25</v>
          </cell>
          <cell r="O76">
            <v>0.47169811320754718</v>
          </cell>
          <cell r="P76">
            <v>33</v>
          </cell>
          <cell r="Q76">
            <v>17</v>
          </cell>
          <cell r="R76">
            <v>0.51515151515151514</v>
          </cell>
        </row>
        <row r="77">
          <cell r="A77" t="str">
            <v>13EMS0003Z</v>
          </cell>
          <cell r="B77" t="str">
            <v>III</v>
          </cell>
          <cell r="C77" t="str">
            <v>DURANGO</v>
          </cell>
          <cell r="D77">
            <v>100</v>
          </cell>
          <cell r="E77">
            <v>54</v>
          </cell>
          <cell r="F77">
            <v>0.54</v>
          </cell>
          <cell r="G77">
            <v>72</v>
          </cell>
          <cell r="H77">
            <v>68</v>
          </cell>
          <cell r="I77">
            <v>0.94444444444444442</v>
          </cell>
          <cell r="J77">
            <v>56</v>
          </cell>
          <cell r="K77">
            <v>30</v>
          </cell>
          <cell r="L77">
            <v>0.5357142857142857</v>
          </cell>
          <cell r="M77">
            <v>41</v>
          </cell>
          <cell r="N77">
            <v>30</v>
          </cell>
          <cell r="O77">
            <v>0.73170731707317072</v>
          </cell>
          <cell r="P77">
            <v>38</v>
          </cell>
          <cell r="Q77">
            <v>28</v>
          </cell>
          <cell r="R77">
            <v>0.73684210526315785</v>
          </cell>
        </row>
        <row r="78">
          <cell r="A78" t="str">
            <v>13EMS0016C</v>
          </cell>
          <cell r="B78" t="str">
            <v>V</v>
          </cell>
          <cell r="C78" t="str">
            <v>EL IXTLE</v>
          </cell>
          <cell r="D78">
            <v>98</v>
          </cell>
          <cell r="E78">
            <v>32</v>
          </cell>
          <cell r="F78">
            <v>0.32653061224489793</v>
          </cell>
          <cell r="G78">
            <v>39</v>
          </cell>
          <cell r="H78">
            <v>25</v>
          </cell>
          <cell r="I78">
            <v>0.64102564102564108</v>
          </cell>
          <cell r="J78">
            <v>40</v>
          </cell>
          <cell r="K78">
            <v>27</v>
          </cell>
          <cell r="L78">
            <v>0.67500000000000004</v>
          </cell>
          <cell r="M78">
            <v>41</v>
          </cell>
          <cell r="N78">
            <v>25</v>
          </cell>
          <cell r="O78">
            <v>0.6097560975609756</v>
          </cell>
          <cell r="P78">
            <v>46</v>
          </cell>
          <cell r="Q78">
            <v>20</v>
          </cell>
          <cell r="R78">
            <v>0.43478260869565216</v>
          </cell>
        </row>
        <row r="79">
          <cell r="A79" t="str">
            <v>13EMS0069H</v>
          </cell>
          <cell r="B79" t="str">
            <v>III</v>
          </cell>
          <cell r="C79" t="str">
            <v>EL RAYO</v>
          </cell>
          <cell r="E79">
            <v>0</v>
          </cell>
          <cell r="F79" t="str">
            <v/>
          </cell>
          <cell r="G79">
            <v>41</v>
          </cell>
          <cell r="H79">
            <v>28</v>
          </cell>
          <cell r="I79">
            <v>0.68292682926829273</v>
          </cell>
          <cell r="J79">
            <v>52</v>
          </cell>
          <cell r="K79">
            <v>24</v>
          </cell>
          <cell r="L79">
            <v>0.46153846153846156</v>
          </cell>
          <cell r="M79">
            <v>43</v>
          </cell>
          <cell r="N79">
            <v>24</v>
          </cell>
          <cell r="O79">
            <v>0.55813953488372092</v>
          </cell>
          <cell r="P79">
            <v>38</v>
          </cell>
          <cell r="Q79">
            <v>18</v>
          </cell>
          <cell r="R79">
            <v>0.47368421052631576</v>
          </cell>
        </row>
        <row r="80">
          <cell r="A80" t="str">
            <v>13EMS0006W</v>
          </cell>
          <cell r="B80" t="str">
            <v>III</v>
          </cell>
          <cell r="C80" t="str">
            <v>GUNDHO</v>
          </cell>
          <cell r="D80">
            <v>38</v>
          </cell>
          <cell r="E80">
            <v>25</v>
          </cell>
          <cell r="F80">
            <v>0.65789473684210531</v>
          </cell>
          <cell r="G80">
            <v>28</v>
          </cell>
          <cell r="H80">
            <v>19</v>
          </cell>
          <cell r="I80">
            <v>0.6785714285714286</v>
          </cell>
          <cell r="J80">
            <v>20</v>
          </cell>
          <cell r="K80">
            <v>15</v>
          </cell>
          <cell r="L80">
            <v>0.75</v>
          </cell>
          <cell r="M80">
            <v>12</v>
          </cell>
          <cell r="N80">
            <v>10</v>
          </cell>
          <cell r="O80">
            <v>0.83333333333333337</v>
          </cell>
          <cell r="P80">
            <v>15</v>
          </cell>
          <cell r="Q80">
            <v>13</v>
          </cell>
          <cell r="R80">
            <v>0.8666666666666667</v>
          </cell>
        </row>
        <row r="81">
          <cell r="A81" t="str">
            <v>13EMS0059A</v>
          </cell>
          <cell r="B81" t="str">
            <v>VI</v>
          </cell>
          <cell r="C81" t="str">
            <v>HUALULA</v>
          </cell>
          <cell r="D81">
            <v>29</v>
          </cell>
          <cell r="E81">
            <v>22</v>
          </cell>
          <cell r="F81">
            <v>0.75862068965517238</v>
          </cell>
          <cell r="G81">
            <v>29</v>
          </cell>
          <cell r="H81">
            <v>26</v>
          </cell>
          <cell r="I81">
            <v>0.89655172413793105</v>
          </cell>
          <cell r="J81">
            <v>28</v>
          </cell>
          <cell r="K81">
            <v>21</v>
          </cell>
          <cell r="L81">
            <v>0.75</v>
          </cell>
          <cell r="M81">
            <v>29</v>
          </cell>
          <cell r="N81">
            <v>20</v>
          </cell>
          <cell r="O81">
            <v>0.68965517241379315</v>
          </cell>
          <cell r="P81">
            <v>22</v>
          </cell>
          <cell r="Q81">
            <v>16</v>
          </cell>
          <cell r="R81">
            <v>0.72727272727272729</v>
          </cell>
        </row>
        <row r="82">
          <cell r="A82" t="str">
            <v>13EMS0095F</v>
          </cell>
          <cell r="B82" t="str">
            <v>VI</v>
          </cell>
          <cell r="C82" t="str">
            <v>HUEYAPA</v>
          </cell>
          <cell r="E82">
            <v>22</v>
          </cell>
          <cell r="F82" t="str">
            <v/>
          </cell>
          <cell r="H82">
            <v>38</v>
          </cell>
          <cell r="I82" t="str">
            <v xml:space="preserve"> </v>
          </cell>
          <cell r="J82">
            <v>0</v>
          </cell>
          <cell r="K82">
            <v>40</v>
          </cell>
          <cell r="L82" t="str">
            <v xml:space="preserve"> </v>
          </cell>
          <cell r="M82">
            <v>53</v>
          </cell>
          <cell r="N82">
            <v>38</v>
          </cell>
          <cell r="O82">
            <v>0.71698113207547165</v>
          </cell>
          <cell r="P82">
            <v>30</v>
          </cell>
          <cell r="Q82">
            <v>21</v>
          </cell>
          <cell r="R82">
            <v>0.7</v>
          </cell>
        </row>
        <row r="83">
          <cell r="A83" t="str">
            <v>13EMS0076R</v>
          </cell>
          <cell r="B83" t="str">
            <v>II</v>
          </cell>
          <cell r="C83" t="str">
            <v>HUEYAPITA</v>
          </cell>
          <cell r="E83">
            <v>0</v>
          </cell>
          <cell r="F83" t="str">
            <v/>
          </cell>
          <cell r="G83">
            <v>58</v>
          </cell>
          <cell r="H83">
            <v>35</v>
          </cell>
          <cell r="I83">
            <v>0.60344827586206895</v>
          </cell>
          <cell r="J83">
            <v>67</v>
          </cell>
          <cell r="K83">
            <v>46</v>
          </cell>
          <cell r="L83">
            <v>0.68656716417910446</v>
          </cell>
          <cell r="M83">
            <v>69</v>
          </cell>
          <cell r="N83">
            <v>45</v>
          </cell>
          <cell r="O83">
            <v>0.65217391304347827</v>
          </cell>
          <cell r="P83">
            <v>62</v>
          </cell>
          <cell r="Q83">
            <v>39</v>
          </cell>
          <cell r="R83">
            <v>0.62903225806451613</v>
          </cell>
        </row>
        <row r="84">
          <cell r="A84" t="str">
            <v>13EMS0010I</v>
          </cell>
          <cell r="B84" t="str">
            <v>VI</v>
          </cell>
          <cell r="C84" t="str">
            <v>HUITEPEC</v>
          </cell>
          <cell r="D84">
            <v>44</v>
          </cell>
          <cell r="E84">
            <v>42</v>
          </cell>
          <cell r="F84">
            <v>0.95454545454545459</v>
          </cell>
          <cell r="G84">
            <v>41</v>
          </cell>
          <cell r="H84">
            <v>42</v>
          </cell>
          <cell r="I84">
            <v>1.024390243902439</v>
          </cell>
          <cell r="J84">
            <v>36</v>
          </cell>
          <cell r="K84">
            <v>29</v>
          </cell>
          <cell r="L84">
            <v>0.80555555555555558</v>
          </cell>
          <cell r="M84">
            <v>42</v>
          </cell>
          <cell r="N84">
            <v>34</v>
          </cell>
          <cell r="O84">
            <v>0.80952380952380953</v>
          </cell>
          <cell r="P84">
            <v>38</v>
          </cell>
          <cell r="Q84">
            <v>31</v>
          </cell>
          <cell r="R84">
            <v>0.81578947368421051</v>
          </cell>
        </row>
        <row r="85">
          <cell r="A85" t="str">
            <v>13EMS0082B</v>
          </cell>
          <cell r="B85" t="str">
            <v>I</v>
          </cell>
          <cell r="C85" t="str">
            <v>HUITZILA</v>
          </cell>
          <cell r="E85">
            <v>0</v>
          </cell>
          <cell r="F85" t="str">
            <v/>
          </cell>
          <cell r="H85">
            <v>24</v>
          </cell>
          <cell r="I85" t="str">
            <v xml:space="preserve"> </v>
          </cell>
          <cell r="J85">
            <v>169</v>
          </cell>
          <cell r="K85">
            <v>82</v>
          </cell>
          <cell r="L85">
            <v>0.48520710059171596</v>
          </cell>
          <cell r="M85">
            <v>194</v>
          </cell>
          <cell r="N85">
            <v>89</v>
          </cell>
          <cell r="O85">
            <v>0.45876288659793812</v>
          </cell>
          <cell r="P85">
            <v>160</v>
          </cell>
          <cell r="Q85">
            <v>82</v>
          </cell>
          <cell r="R85">
            <v>0.51249999999999996</v>
          </cell>
        </row>
        <row r="86">
          <cell r="A86" t="str">
            <v>13EMS0011H</v>
          </cell>
          <cell r="B86" t="str">
            <v>V</v>
          </cell>
          <cell r="C86" t="str">
            <v>IXTACZOQUICO</v>
          </cell>
          <cell r="D86">
            <v>71</v>
          </cell>
          <cell r="E86">
            <v>52</v>
          </cell>
          <cell r="F86">
            <v>0.73239436619718312</v>
          </cell>
          <cell r="G86">
            <v>65</v>
          </cell>
          <cell r="H86">
            <v>57</v>
          </cell>
          <cell r="I86">
            <v>0.87692307692307692</v>
          </cell>
          <cell r="J86">
            <v>51</v>
          </cell>
          <cell r="K86">
            <v>40</v>
          </cell>
          <cell r="L86">
            <v>0.78431372549019607</v>
          </cell>
          <cell r="M86">
            <v>60</v>
          </cell>
          <cell r="N86">
            <v>37</v>
          </cell>
          <cell r="O86">
            <v>0.6166666666666667</v>
          </cell>
          <cell r="P86">
            <v>60</v>
          </cell>
          <cell r="Q86">
            <v>41</v>
          </cell>
          <cell r="R86">
            <v>0.68333333333333335</v>
          </cell>
        </row>
        <row r="87">
          <cell r="A87" t="str">
            <v>13EMS0080D</v>
          </cell>
          <cell r="B87" t="str">
            <v>VI</v>
          </cell>
          <cell r="C87" t="str">
            <v>JALAPA</v>
          </cell>
          <cell r="E87">
            <v>23</v>
          </cell>
          <cell r="F87" t="str">
            <v/>
          </cell>
          <cell r="H87">
            <v>8</v>
          </cell>
          <cell r="I87" t="str">
            <v xml:space="preserve"> </v>
          </cell>
          <cell r="J87">
            <v>23</v>
          </cell>
          <cell r="K87">
            <v>16</v>
          </cell>
          <cell r="L87">
            <v>0.69565217391304346</v>
          </cell>
          <cell r="M87">
            <v>16</v>
          </cell>
          <cell r="N87">
            <v>13</v>
          </cell>
          <cell r="O87">
            <v>0.8125</v>
          </cell>
          <cell r="P87">
            <v>10</v>
          </cell>
          <cell r="Q87">
            <v>9</v>
          </cell>
          <cell r="R87">
            <v>0.9</v>
          </cell>
        </row>
        <row r="88">
          <cell r="A88" t="str">
            <v>13EMS0048V</v>
          </cell>
          <cell r="B88" t="str">
            <v>VI</v>
          </cell>
          <cell r="C88" t="str">
            <v>JALPA</v>
          </cell>
          <cell r="D88">
            <v>42</v>
          </cell>
          <cell r="E88">
            <v>32</v>
          </cell>
          <cell r="F88">
            <v>0.76190476190476186</v>
          </cell>
          <cell r="G88">
            <v>34</v>
          </cell>
          <cell r="H88">
            <v>25</v>
          </cell>
          <cell r="I88">
            <v>0.73529411764705888</v>
          </cell>
          <cell r="J88">
            <v>49</v>
          </cell>
          <cell r="K88">
            <v>45</v>
          </cell>
          <cell r="L88">
            <v>0.91836734693877553</v>
          </cell>
          <cell r="M88">
            <v>40</v>
          </cell>
          <cell r="N88">
            <v>37</v>
          </cell>
          <cell r="O88">
            <v>0.92500000000000004</v>
          </cell>
          <cell r="P88">
            <v>44</v>
          </cell>
          <cell r="Q88">
            <v>34</v>
          </cell>
          <cell r="R88">
            <v>0.77272727272727271</v>
          </cell>
        </row>
        <row r="89">
          <cell r="A89" t="str">
            <v>13EMS0027I</v>
          </cell>
          <cell r="B89" t="str">
            <v>III</v>
          </cell>
          <cell r="C89" t="str">
            <v>JILIAPAN</v>
          </cell>
          <cell r="D89">
            <v>75</v>
          </cell>
          <cell r="E89">
            <v>59</v>
          </cell>
          <cell r="F89">
            <v>0.78666666666666663</v>
          </cell>
          <cell r="G89">
            <v>69</v>
          </cell>
          <cell r="H89">
            <v>57</v>
          </cell>
          <cell r="I89">
            <v>0.82608695652173914</v>
          </cell>
          <cell r="J89">
            <v>46</v>
          </cell>
          <cell r="K89">
            <v>38</v>
          </cell>
          <cell r="L89">
            <v>0.82608695652173914</v>
          </cell>
          <cell r="M89">
            <v>59</v>
          </cell>
          <cell r="N89">
            <v>54</v>
          </cell>
          <cell r="O89">
            <v>0.9152542372881356</v>
          </cell>
          <cell r="P89">
            <v>54</v>
          </cell>
          <cell r="Q89">
            <v>45</v>
          </cell>
          <cell r="R89">
            <v>0.83333333333333337</v>
          </cell>
        </row>
        <row r="90">
          <cell r="A90" t="str">
            <v>13EMS0014E</v>
          </cell>
          <cell r="B90" t="str">
            <v>VI</v>
          </cell>
          <cell r="C90" t="str">
            <v>JUAREZ HIDALGO</v>
          </cell>
          <cell r="D90">
            <v>46</v>
          </cell>
          <cell r="E90">
            <v>39</v>
          </cell>
          <cell r="F90">
            <v>0.84782608695652173</v>
          </cell>
          <cell r="G90">
            <v>43</v>
          </cell>
          <cell r="H90">
            <v>26</v>
          </cell>
          <cell r="I90">
            <v>0.60465116279069764</v>
          </cell>
          <cell r="J90">
            <v>14</v>
          </cell>
          <cell r="K90">
            <v>12</v>
          </cell>
          <cell r="L90">
            <v>0.8571428571428571</v>
          </cell>
          <cell r="M90">
            <v>18</v>
          </cell>
          <cell r="N90">
            <v>11</v>
          </cell>
          <cell r="O90">
            <v>0.61111111111111116</v>
          </cell>
          <cell r="P90">
            <v>25</v>
          </cell>
          <cell r="Q90">
            <v>20</v>
          </cell>
          <cell r="R90">
            <v>0.8</v>
          </cell>
        </row>
        <row r="91">
          <cell r="A91" t="str">
            <v>13EMS0089V</v>
          </cell>
          <cell r="B91" t="str">
            <v>III</v>
          </cell>
          <cell r="C91" t="str">
            <v>JULIAN VILLAGRAN</v>
          </cell>
          <cell r="E91">
            <v>49</v>
          </cell>
          <cell r="F91" t="str">
            <v/>
          </cell>
          <cell r="H91">
            <v>59</v>
          </cell>
          <cell r="I91" t="str">
            <v xml:space="preserve"> </v>
          </cell>
          <cell r="J91">
            <v>0</v>
          </cell>
          <cell r="K91">
            <v>45</v>
          </cell>
          <cell r="L91" t="str">
            <v xml:space="preserve"> </v>
          </cell>
          <cell r="M91">
            <v>95</v>
          </cell>
          <cell r="N91">
            <v>55</v>
          </cell>
          <cell r="O91">
            <v>0.57894736842105265</v>
          </cell>
          <cell r="P91">
            <v>59</v>
          </cell>
          <cell r="Q91">
            <v>39</v>
          </cell>
          <cell r="R91">
            <v>0.66101694915254239</v>
          </cell>
        </row>
        <row r="92">
          <cell r="A92" t="str">
            <v>13EMS0091J</v>
          </cell>
          <cell r="B92" t="str">
            <v>III</v>
          </cell>
          <cell r="C92" t="str">
            <v>LA GARGANTILLA</v>
          </cell>
          <cell r="E92">
            <v>26</v>
          </cell>
          <cell r="F92" t="str">
            <v/>
          </cell>
          <cell r="H92">
            <v>43</v>
          </cell>
          <cell r="I92" t="str">
            <v xml:space="preserve"> </v>
          </cell>
          <cell r="J92">
            <v>0</v>
          </cell>
          <cell r="K92">
            <v>34</v>
          </cell>
          <cell r="L92" t="str">
            <v xml:space="preserve"> </v>
          </cell>
          <cell r="M92">
            <v>48</v>
          </cell>
          <cell r="N92">
            <v>32</v>
          </cell>
          <cell r="O92">
            <v>0.66666666666666663</v>
          </cell>
          <cell r="P92">
            <v>43</v>
          </cell>
          <cell r="Q92">
            <v>25</v>
          </cell>
          <cell r="R92">
            <v>0.58139534883720934</v>
          </cell>
        </row>
        <row r="93">
          <cell r="A93" t="str">
            <v>13EMS0018A</v>
          </cell>
          <cell r="B93" t="str">
            <v>III</v>
          </cell>
          <cell r="C93" t="str">
            <v>LA PALMA</v>
          </cell>
          <cell r="D93">
            <v>31</v>
          </cell>
          <cell r="E93">
            <v>8</v>
          </cell>
          <cell r="F93">
            <v>0.25806451612903225</v>
          </cell>
          <cell r="G93">
            <v>24</v>
          </cell>
          <cell r="H93">
            <v>14</v>
          </cell>
          <cell r="I93">
            <v>0.58333333333333337</v>
          </cell>
          <cell r="J93">
            <v>19</v>
          </cell>
          <cell r="K93">
            <v>8</v>
          </cell>
          <cell r="L93">
            <v>0.42105263157894735</v>
          </cell>
          <cell r="M93">
            <v>18</v>
          </cell>
          <cell r="N93">
            <v>13</v>
          </cell>
          <cell r="O93">
            <v>0.72222222222222221</v>
          </cell>
          <cell r="P93">
            <v>15</v>
          </cell>
          <cell r="Q93">
            <v>9</v>
          </cell>
          <cell r="R93">
            <v>0.6</v>
          </cell>
        </row>
        <row r="94">
          <cell r="A94" t="str">
            <v>13EMS0081C</v>
          </cell>
          <cell r="B94" t="str">
            <v>I</v>
          </cell>
          <cell r="C94" t="str">
            <v>LA PROVIDENCIA</v>
          </cell>
          <cell r="E94">
            <v>0</v>
          </cell>
          <cell r="F94" t="str">
            <v/>
          </cell>
          <cell r="H94">
            <v>35</v>
          </cell>
          <cell r="I94" t="str">
            <v xml:space="preserve"> </v>
          </cell>
          <cell r="J94">
            <v>91</v>
          </cell>
          <cell r="K94">
            <v>30</v>
          </cell>
          <cell r="L94">
            <v>0.32967032967032966</v>
          </cell>
          <cell r="M94">
            <v>111</v>
          </cell>
          <cell r="N94">
            <v>52</v>
          </cell>
          <cell r="O94">
            <v>0.46846846846846846</v>
          </cell>
          <cell r="P94">
            <v>137</v>
          </cell>
          <cell r="Q94">
            <v>60</v>
          </cell>
          <cell r="R94">
            <v>0.43795620437956206</v>
          </cell>
        </row>
        <row r="95">
          <cell r="A95" t="str">
            <v>13EMS0001A</v>
          </cell>
          <cell r="B95" t="str">
            <v>V</v>
          </cell>
          <cell r="C95" t="str">
            <v>LAS PIEDRAS</v>
          </cell>
          <cell r="D95">
            <v>54</v>
          </cell>
          <cell r="E95">
            <v>44</v>
          </cell>
          <cell r="F95">
            <v>0.81481481481481477</v>
          </cell>
          <cell r="G95">
            <v>51</v>
          </cell>
          <cell r="H95">
            <v>41</v>
          </cell>
          <cell r="I95">
            <v>0.80392156862745101</v>
          </cell>
          <cell r="J95">
            <v>78</v>
          </cell>
          <cell r="K95">
            <v>67</v>
          </cell>
          <cell r="L95">
            <v>0.85897435897435892</v>
          </cell>
          <cell r="M95">
            <v>89</v>
          </cell>
          <cell r="N95">
            <v>62</v>
          </cell>
          <cell r="O95">
            <v>0.6966292134831461</v>
          </cell>
          <cell r="P95">
            <v>70</v>
          </cell>
          <cell r="Q95">
            <v>48</v>
          </cell>
          <cell r="R95">
            <v>0.68571428571428572</v>
          </cell>
        </row>
        <row r="96">
          <cell r="A96" t="str">
            <v>13EMS0090K</v>
          </cell>
          <cell r="B96" t="str">
            <v>VI</v>
          </cell>
          <cell r="C96" t="str">
            <v>LOLOTLA</v>
          </cell>
          <cell r="E96">
            <v>36</v>
          </cell>
          <cell r="F96" t="str">
            <v/>
          </cell>
          <cell r="H96">
            <v>24</v>
          </cell>
          <cell r="I96" t="str">
            <v xml:space="preserve"> </v>
          </cell>
          <cell r="J96">
            <v>0</v>
          </cell>
          <cell r="K96">
            <v>28</v>
          </cell>
          <cell r="L96" t="str">
            <v xml:space="preserve"> </v>
          </cell>
          <cell r="M96">
            <v>44</v>
          </cell>
          <cell r="N96">
            <v>25</v>
          </cell>
          <cell r="O96">
            <v>0.56818181818181823</v>
          </cell>
          <cell r="P96">
            <v>27</v>
          </cell>
          <cell r="Q96">
            <v>17</v>
          </cell>
          <cell r="R96">
            <v>0.62962962962962965</v>
          </cell>
        </row>
        <row r="97">
          <cell r="A97" t="str">
            <v>13EMS0096E</v>
          </cell>
          <cell r="B97" t="str">
            <v>IV</v>
          </cell>
          <cell r="C97" t="str">
            <v>MICHIMALOYA</v>
          </cell>
          <cell r="E97">
            <v>41</v>
          </cell>
          <cell r="F97" t="str">
            <v/>
          </cell>
          <cell r="H97">
            <v>49</v>
          </cell>
          <cell r="I97" t="str">
            <v xml:space="preserve"> </v>
          </cell>
          <cell r="J97">
            <v>0</v>
          </cell>
          <cell r="K97">
            <v>35</v>
          </cell>
          <cell r="L97" t="str">
            <v xml:space="preserve"> </v>
          </cell>
          <cell r="M97">
            <v>44</v>
          </cell>
          <cell r="N97">
            <v>31</v>
          </cell>
          <cell r="O97">
            <v>0.70454545454545459</v>
          </cell>
          <cell r="P97">
            <v>50</v>
          </cell>
          <cell r="Q97">
            <v>35</v>
          </cell>
          <cell r="R97">
            <v>0.7</v>
          </cell>
        </row>
        <row r="98">
          <cell r="A98" t="str">
            <v>13EMS0008U</v>
          </cell>
          <cell r="B98" t="str">
            <v>I</v>
          </cell>
          <cell r="C98" t="str">
            <v>MINERAL DEL CHICO</v>
          </cell>
          <cell r="D98">
            <v>60</v>
          </cell>
          <cell r="E98">
            <v>32</v>
          </cell>
          <cell r="F98">
            <v>0.53333333333333333</v>
          </cell>
          <cell r="G98">
            <v>46</v>
          </cell>
          <cell r="H98">
            <v>36</v>
          </cell>
          <cell r="I98">
            <v>0.78260869565217395</v>
          </cell>
          <cell r="J98">
            <v>43</v>
          </cell>
          <cell r="K98">
            <v>28</v>
          </cell>
          <cell r="L98">
            <v>0.65116279069767447</v>
          </cell>
          <cell r="M98">
            <v>55</v>
          </cell>
          <cell r="N98">
            <v>39</v>
          </cell>
          <cell r="O98">
            <v>0.70909090909090911</v>
          </cell>
          <cell r="P98">
            <v>40</v>
          </cell>
          <cell r="Q98">
            <v>29</v>
          </cell>
          <cell r="R98">
            <v>0.72499999999999998</v>
          </cell>
        </row>
        <row r="99">
          <cell r="A99" t="str">
            <v>13EMS0026J</v>
          </cell>
          <cell r="B99" t="str">
            <v>III</v>
          </cell>
          <cell r="C99" t="str">
            <v>NICOLAS FLORES</v>
          </cell>
          <cell r="D99">
            <v>49</v>
          </cell>
          <cell r="E99">
            <v>43</v>
          </cell>
          <cell r="F99">
            <v>0.87755102040816324</v>
          </cell>
          <cell r="G99">
            <v>55</v>
          </cell>
          <cell r="H99">
            <v>32</v>
          </cell>
          <cell r="I99">
            <v>0.58181818181818179</v>
          </cell>
          <cell r="J99">
            <v>42</v>
          </cell>
          <cell r="K99">
            <v>25</v>
          </cell>
          <cell r="L99">
            <v>0.59523809523809523</v>
          </cell>
          <cell r="M99">
            <v>54</v>
          </cell>
          <cell r="N99">
            <v>38</v>
          </cell>
          <cell r="O99">
            <v>0.70370370370370372</v>
          </cell>
          <cell r="P99">
            <v>58</v>
          </cell>
          <cell r="Q99">
            <v>31</v>
          </cell>
          <cell r="R99">
            <v>0.53448275862068961</v>
          </cell>
        </row>
        <row r="100">
          <cell r="A100" t="str">
            <v>13EMS0075S</v>
          </cell>
          <cell r="B100" t="str">
            <v>V</v>
          </cell>
          <cell r="C100" t="str">
            <v>OXELOCO</v>
          </cell>
          <cell r="E100">
            <v>0</v>
          </cell>
          <cell r="F100" t="str">
            <v/>
          </cell>
          <cell r="G100">
            <v>24</v>
          </cell>
          <cell r="H100">
            <v>18</v>
          </cell>
          <cell r="I100">
            <v>0.75</v>
          </cell>
          <cell r="J100">
            <v>65</v>
          </cell>
          <cell r="K100">
            <v>56</v>
          </cell>
          <cell r="L100">
            <v>0.86153846153846159</v>
          </cell>
          <cell r="M100">
            <v>77</v>
          </cell>
          <cell r="N100">
            <v>59</v>
          </cell>
          <cell r="O100">
            <v>0.76623376623376627</v>
          </cell>
          <cell r="P100">
            <v>84</v>
          </cell>
          <cell r="Q100">
            <v>68</v>
          </cell>
          <cell r="R100">
            <v>0.80952380952380953</v>
          </cell>
        </row>
        <row r="101">
          <cell r="A101" t="str">
            <v>13EMS0040C</v>
          </cell>
          <cell r="B101" t="str">
            <v>V</v>
          </cell>
          <cell r="C101" t="str">
            <v>PAPATLATLA</v>
          </cell>
          <cell r="D101">
            <v>62</v>
          </cell>
          <cell r="E101">
            <v>49</v>
          </cell>
          <cell r="F101">
            <v>0.79032258064516125</v>
          </cell>
          <cell r="G101">
            <v>56</v>
          </cell>
          <cell r="H101">
            <v>45</v>
          </cell>
          <cell r="I101">
            <v>0.8035714285714286</v>
          </cell>
          <cell r="J101">
            <v>60</v>
          </cell>
          <cell r="K101">
            <v>47</v>
          </cell>
          <cell r="L101">
            <v>0.78333333333333333</v>
          </cell>
          <cell r="M101">
            <v>41</v>
          </cell>
          <cell r="N101">
            <v>30</v>
          </cell>
          <cell r="O101">
            <v>0.73170731707317072</v>
          </cell>
          <cell r="P101">
            <v>46</v>
          </cell>
          <cell r="Q101">
            <v>35</v>
          </cell>
          <cell r="R101">
            <v>0.76086956521739135</v>
          </cell>
        </row>
        <row r="102">
          <cell r="A102" t="str">
            <v>13EMS0063N</v>
          </cell>
          <cell r="B102" t="str">
            <v>VI</v>
          </cell>
          <cell r="C102" t="str">
            <v>POLINTOTLA</v>
          </cell>
          <cell r="E102">
            <v>20</v>
          </cell>
          <cell r="F102" t="str">
            <v/>
          </cell>
          <cell r="G102">
            <v>15</v>
          </cell>
          <cell r="H102">
            <v>11</v>
          </cell>
          <cell r="I102">
            <v>0.73333333333333328</v>
          </cell>
          <cell r="J102">
            <v>34</v>
          </cell>
          <cell r="K102">
            <v>24</v>
          </cell>
          <cell r="L102">
            <v>0.70588235294117652</v>
          </cell>
          <cell r="M102">
            <v>36</v>
          </cell>
          <cell r="N102">
            <v>17</v>
          </cell>
          <cell r="O102">
            <v>0.47222222222222221</v>
          </cell>
          <cell r="P102">
            <v>39</v>
          </cell>
          <cell r="Q102">
            <v>25</v>
          </cell>
          <cell r="R102">
            <v>0.64102564102564108</v>
          </cell>
        </row>
        <row r="103">
          <cell r="A103" t="str">
            <v>13EMS0083A</v>
          </cell>
          <cell r="B103" t="str">
            <v>IV</v>
          </cell>
          <cell r="C103" t="str">
            <v>PROGRESO DE OBREGON</v>
          </cell>
          <cell r="E103">
            <v>0</v>
          </cell>
          <cell r="F103" t="str">
            <v/>
          </cell>
          <cell r="H103">
            <v>0</v>
          </cell>
          <cell r="I103" t="str">
            <v xml:space="preserve"> </v>
          </cell>
          <cell r="J103">
            <v>0</v>
          </cell>
          <cell r="K103">
            <v>0</v>
          </cell>
          <cell r="L103" t="str">
            <v xml:space="preserve"> </v>
          </cell>
          <cell r="M103">
            <v>134</v>
          </cell>
          <cell r="N103">
            <v>55</v>
          </cell>
          <cell r="O103">
            <v>0.41044776119402987</v>
          </cell>
          <cell r="P103">
            <v>220</v>
          </cell>
          <cell r="Q103">
            <v>82</v>
          </cell>
          <cell r="R103">
            <v>0.37272727272727274</v>
          </cell>
        </row>
        <row r="104">
          <cell r="A104" t="str">
            <v>13EMS0030W</v>
          </cell>
          <cell r="B104" t="str">
            <v>VI</v>
          </cell>
          <cell r="C104" t="str">
            <v>SAN AGUSTIN METZQUITITLAN</v>
          </cell>
          <cell r="D104">
            <v>57</v>
          </cell>
          <cell r="E104">
            <v>39</v>
          </cell>
          <cell r="F104">
            <v>0.68421052631578949</v>
          </cell>
          <cell r="G104">
            <v>64</v>
          </cell>
          <cell r="H104">
            <v>44</v>
          </cell>
          <cell r="I104">
            <v>0.6875</v>
          </cell>
          <cell r="J104">
            <v>62</v>
          </cell>
          <cell r="K104">
            <v>43</v>
          </cell>
          <cell r="L104">
            <v>0.69354838709677424</v>
          </cell>
          <cell r="M104">
            <v>60</v>
          </cell>
          <cell r="N104">
            <v>34</v>
          </cell>
          <cell r="O104">
            <v>0.56666666666666665</v>
          </cell>
          <cell r="P104">
            <v>68</v>
          </cell>
          <cell r="Q104">
            <v>44</v>
          </cell>
          <cell r="R104">
            <v>0.6470588235294118</v>
          </cell>
        </row>
        <row r="105">
          <cell r="A105" t="str">
            <v>13EMS0088W</v>
          </cell>
          <cell r="B105" t="str">
            <v>II</v>
          </cell>
          <cell r="C105" t="str">
            <v>SAN ANTONIO EL GRANDE</v>
          </cell>
          <cell r="E105">
            <v>44</v>
          </cell>
          <cell r="F105" t="str">
            <v/>
          </cell>
          <cell r="H105">
            <v>32</v>
          </cell>
          <cell r="I105" t="str">
            <v xml:space="preserve"> </v>
          </cell>
          <cell r="J105">
            <v>0</v>
          </cell>
          <cell r="K105">
            <v>35</v>
          </cell>
          <cell r="L105" t="str">
            <v xml:space="preserve"> </v>
          </cell>
          <cell r="M105">
            <v>52</v>
          </cell>
          <cell r="N105">
            <v>37</v>
          </cell>
          <cell r="O105">
            <v>0.71153846153846156</v>
          </cell>
          <cell r="P105">
            <v>43</v>
          </cell>
          <cell r="Q105">
            <v>27</v>
          </cell>
          <cell r="R105">
            <v>0.62790697674418605</v>
          </cell>
        </row>
        <row r="106">
          <cell r="A106" t="str">
            <v>13EMS0057C</v>
          </cell>
          <cell r="B106" t="str">
            <v>VI</v>
          </cell>
          <cell r="C106" t="str">
            <v>SAN CRISTOBAL</v>
          </cell>
          <cell r="D106">
            <v>61</v>
          </cell>
          <cell r="E106">
            <v>48</v>
          </cell>
          <cell r="F106">
            <v>0.78688524590163933</v>
          </cell>
          <cell r="G106">
            <v>46</v>
          </cell>
          <cell r="H106">
            <v>39</v>
          </cell>
          <cell r="I106">
            <v>0.84782608695652173</v>
          </cell>
          <cell r="J106">
            <v>30</v>
          </cell>
          <cell r="K106">
            <v>21</v>
          </cell>
          <cell r="L106">
            <v>0.7</v>
          </cell>
          <cell r="M106">
            <v>56</v>
          </cell>
          <cell r="N106">
            <v>43</v>
          </cell>
          <cell r="O106">
            <v>0.7678571428571429</v>
          </cell>
          <cell r="P106">
            <v>43</v>
          </cell>
          <cell r="Q106">
            <v>30</v>
          </cell>
          <cell r="R106">
            <v>0.69767441860465118</v>
          </cell>
        </row>
        <row r="107">
          <cell r="A107" t="str">
            <v>13EMS0020P</v>
          </cell>
          <cell r="B107" t="str">
            <v>II</v>
          </cell>
          <cell r="C107" t="str">
            <v>SAN ESTEBAN</v>
          </cell>
          <cell r="D107">
            <v>69</v>
          </cell>
          <cell r="E107">
            <v>48</v>
          </cell>
          <cell r="F107">
            <v>0.69565217391304346</v>
          </cell>
          <cell r="G107">
            <v>73</v>
          </cell>
          <cell r="H107">
            <v>50</v>
          </cell>
          <cell r="I107">
            <v>0.68493150684931503</v>
          </cell>
          <cell r="J107">
            <v>50</v>
          </cell>
          <cell r="K107">
            <v>34</v>
          </cell>
          <cell r="L107">
            <v>0.68</v>
          </cell>
          <cell r="M107">
            <v>49</v>
          </cell>
          <cell r="N107">
            <v>30</v>
          </cell>
          <cell r="O107">
            <v>0.61224489795918369</v>
          </cell>
          <cell r="P107">
            <v>59</v>
          </cell>
          <cell r="Q107">
            <v>33</v>
          </cell>
          <cell r="R107">
            <v>0.55932203389830504</v>
          </cell>
        </row>
        <row r="108">
          <cell r="A108" t="str">
            <v>13EMS0070X</v>
          </cell>
          <cell r="B108" t="str">
            <v>IV</v>
          </cell>
          <cell r="C108" t="str">
            <v>SAN ILDEFONSO</v>
          </cell>
          <cell r="E108">
            <v>64</v>
          </cell>
          <cell r="F108" t="str">
            <v/>
          </cell>
          <cell r="G108">
            <v>20</v>
          </cell>
          <cell r="H108">
            <v>17</v>
          </cell>
          <cell r="I108">
            <v>0.85</v>
          </cell>
          <cell r="J108">
            <v>57</v>
          </cell>
          <cell r="K108">
            <v>39</v>
          </cell>
          <cell r="L108">
            <v>0.68421052631578949</v>
          </cell>
          <cell r="M108">
            <v>51</v>
          </cell>
          <cell r="N108">
            <v>24</v>
          </cell>
          <cell r="O108">
            <v>0.47058823529411764</v>
          </cell>
          <cell r="P108">
            <v>40</v>
          </cell>
          <cell r="Q108">
            <v>21</v>
          </cell>
          <cell r="R108">
            <v>0.52500000000000002</v>
          </cell>
        </row>
        <row r="109">
          <cell r="A109" t="str">
            <v>13EMS0009T</v>
          </cell>
          <cell r="B109" t="str">
            <v>VI</v>
          </cell>
          <cell r="C109" t="str">
            <v>SAN JUAN AHUEHUECO</v>
          </cell>
          <cell r="D109">
            <v>60</v>
          </cell>
          <cell r="E109">
            <v>37</v>
          </cell>
          <cell r="F109">
            <v>0.6166666666666667</v>
          </cell>
          <cell r="G109">
            <v>67</v>
          </cell>
          <cell r="H109">
            <v>33</v>
          </cell>
          <cell r="I109">
            <v>0.4925373134328358</v>
          </cell>
          <cell r="J109">
            <v>46</v>
          </cell>
          <cell r="K109">
            <v>24</v>
          </cell>
          <cell r="L109">
            <v>0.52173913043478259</v>
          </cell>
          <cell r="M109">
            <v>41</v>
          </cell>
          <cell r="N109">
            <v>28</v>
          </cell>
          <cell r="O109">
            <v>0.68292682926829273</v>
          </cell>
          <cell r="P109">
            <v>42</v>
          </cell>
          <cell r="Q109">
            <v>22</v>
          </cell>
          <cell r="R109">
            <v>0.52380952380952384</v>
          </cell>
        </row>
        <row r="110">
          <cell r="A110" t="str">
            <v>13EMS0079O</v>
          </cell>
          <cell r="B110" t="str">
            <v>II</v>
          </cell>
          <cell r="C110" t="str">
            <v>SAN JUAN DE LAS FLORES</v>
          </cell>
          <cell r="E110">
            <v>0</v>
          </cell>
          <cell r="F110" t="str">
            <v/>
          </cell>
          <cell r="H110">
            <v>24</v>
          </cell>
          <cell r="I110" t="str">
            <v xml:space="preserve"> </v>
          </cell>
          <cell r="J110">
            <v>36</v>
          </cell>
          <cell r="K110">
            <v>24</v>
          </cell>
          <cell r="L110">
            <v>0.66666666666666663</v>
          </cell>
          <cell r="M110">
            <v>26</v>
          </cell>
          <cell r="N110">
            <v>18</v>
          </cell>
          <cell r="O110">
            <v>0.69230769230769229</v>
          </cell>
          <cell r="P110">
            <v>29</v>
          </cell>
          <cell r="Q110">
            <v>21</v>
          </cell>
          <cell r="R110">
            <v>0.72413793103448276</v>
          </cell>
        </row>
        <row r="111">
          <cell r="A111" t="str">
            <v>13EMS0077Q</v>
          </cell>
          <cell r="B111" t="str">
            <v>II</v>
          </cell>
          <cell r="C111" t="str">
            <v>SAN MATEO</v>
          </cell>
          <cell r="E111">
            <v>0</v>
          </cell>
          <cell r="F111" t="str">
            <v/>
          </cell>
          <cell r="H111">
            <v>41</v>
          </cell>
          <cell r="I111" t="str">
            <v xml:space="preserve"> </v>
          </cell>
          <cell r="J111">
            <v>70</v>
          </cell>
          <cell r="K111">
            <v>42</v>
          </cell>
          <cell r="L111">
            <v>0.6</v>
          </cell>
          <cell r="M111">
            <v>78</v>
          </cell>
          <cell r="N111">
            <v>43</v>
          </cell>
          <cell r="O111">
            <v>0.55128205128205132</v>
          </cell>
          <cell r="P111">
            <v>64</v>
          </cell>
          <cell r="Q111">
            <v>42</v>
          </cell>
          <cell r="R111">
            <v>0.65625</v>
          </cell>
        </row>
        <row r="112">
          <cell r="A112" t="str">
            <v>13EMS0021O</v>
          </cell>
          <cell r="B112" t="str">
            <v>II</v>
          </cell>
          <cell r="C112" t="str">
            <v>SAN MIGUEL</v>
          </cell>
          <cell r="D112">
            <v>29</v>
          </cell>
          <cell r="E112">
            <v>18</v>
          </cell>
          <cell r="F112">
            <v>0.62068965517241381</v>
          </cell>
          <cell r="G112">
            <v>42</v>
          </cell>
          <cell r="H112">
            <v>26</v>
          </cell>
          <cell r="I112">
            <v>0.61904761904761907</v>
          </cell>
          <cell r="J112">
            <v>34</v>
          </cell>
          <cell r="K112">
            <v>25</v>
          </cell>
          <cell r="L112">
            <v>0.73529411764705888</v>
          </cell>
          <cell r="M112">
            <v>31</v>
          </cell>
          <cell r="N112">
            <v>26</v>
          </cell>
          <cell r="O112">
            <v>0.83870967741935487</v>
          </cell>
          <cell r="P112">
            <v>46</v>
          </cell>
          <cell r="Q112">
            <v>28</v>
          </cell>
          <cell r="R112">
            <v>0.60869565217391308</v>
          </cell>
        </row>
        <row r="113">
          <cell r="A113" t="str">
            <v>13EMS0043Z</v>
          </cell>
          <cell r="B113" t="str">
            <v>IV</v>
          </cell>
          <cell r="C113" t="str">
            <v>SAN MIGUEL VINDHO</v>
          </cell>
          <cell r="D113">
            <v>70</v>
          </cell>
          <cell r="E113">
            <v>38</v>
          </cell>
          <cell r="F113">
            <v>0.54285714285714282</v>
          </cell>
          <cell r="G113">
            <v>84</v>
          </cell>
          <cell r="H113">
            <v>40</v>
          </cell>
          <cell r="I113">
            <v>0.47619047619047616</v>
          </cell>
          <cell r="J113">
            <v>87</v>
          </cell>
          <cell r="K113">
            <v>39</v>
          </cell>
          <cell r="L113">
            <v>0.44827586206896552</v>
          </cell>
          <cell r="M113">
            <v>90</v>
          </cell>
          <cell r="N113">
            <v>38</v>
          </cell>
          <cell r="O113">
            <v>0.42222222222222222</v>
          </cell>
          <cell r="P113">
            <v>91</v>
          </cell>
          <cell r="Q113">
            <v>39</v>
          </cell>
          <cell r="R113">
            <v>0.42857142857142855</v>
          </cell>
        </row>
        <row r="114">
          <cell r="A114" t="str">
            <v>13EMS0078P</v>
          </cell>
          <cell r="B114" t="str">
            <v>II</v>
          </cell>
          <cell r="C114" t="str">
            <v>SAN PABLO</v>
          </cell>
          <cell r="E114">
            <v>0</v>
          </cell>
          <cell r="F114" t="str">
            <v/>
          </cell>
          <cell r="H114">
            <v>29</v>
          </cell>
          <cell r="I114" t="str">
            <v xml:space="preserve"> </v>
          </cell>
          <cell r="J114">
            <v>17</v>
          </cell>
          <cell r="K114">
            <v>11</v>
          </cell>
          <cell r="L114">
            <v>0.6470588235294118</v>
          </cell>
          <cell r="M114">
            <v>35</v>
          </cell>
          <cell r="N114">
            <v>27</v>
          </cell>
          <cell r="O114">
            <v>0.77142857142857146</v>
          </cell>
          <cell r="P114">
            <v>21</v>
          </cell>
          <cell r="Q114">
            <v>12</v>
          </cell>
          <cell r="R114">
            <v>0.5714285714285714</v>
          </cell>
        </row>
        <row r="115">
          <cell r="A115" t="str">
            <v>13EMS0062O</v>
          </cell>
          <cell r="B115" t="str">
            <v>V</v>
          </cell>
          <cell r="C115" t="str">
            <v>SANTA CATARINA</v>
          </cell>
          <cell r="E115">
            <v>44</v>
          </cell>
          <cell r="F115" t="str">
            <v/>
          </cell>
          <cell r="G115">
            <v>44</v>
          </cell>
          <cell r="H115">
            <v>41</v>
          </cell>
          <cell r="I115">
            <v>0.93181818181818177</v>
          </cell>
          <cell r="J115">
            <v>22</v>
          </cell>
          <cell r="K115">
            <v>20</v>
          </cell>
          <cell r="L115">
            <v>0.90909090909090906</v>
          </cell>
          <cell r="M115">
            <v>29</v>
          </cell>
          <cell r="N115">
            <v>24</v>
          </cell>
          <cell r="O115">
            <v>0.82758620689655171</v>
          </cell>
          <cell r="P115">
            <v>50</v>
          </cell>
          <cell r="Q115">
            <v>36</v>
          </cell>
          <cell r="R115">
            <v>0.72</v>
          </cell>
        </row>
        <row r="116">
          <cell r="A116" t="str">
            <v>13EMS0092I</v>
          </cell>
          <cell r="B116" t="str">
            <v>IV</v>
          </cell>
          <cell r="C116" t="str">
            <v>SANTA MARIA AMAJAC</v>
          </cell>
          <cell r="E116">
            <v>43</v>
          </cell>
          <cell r="F116" t="str">
            <v/>
          </cell>
          <cell r="H116">
            <v>42</v>
          </cell>
          <cell r="I116" t="str">
            <v xml:space="preserve"> </v>
          </cell>
          <cell r="J116">
            <v>0</v>
          </cell>
          <cell r="K116">
            <v>56</v>
          </cell>
          <cell r="L116" t="str">
            <v xml:space="preserve"> </v>
          </cell>
          <cell r="M116">
            <v>82</v>
          </cell>
          <cell r="N116">
            <v>48</v>
          </cell>
          <cell r="O116">
            <v>0.58536585365853655</v>
          </cell>
          <cell r="P116">
            <v>80</v>
          </cell>
          <cell r="Q116">
            <v>36</v>
          </cell>
          <cell r="R116">
            <v>0.45</v>
          </cell>
        </row>
        <row r="117">
          <cell r="A117" t="str">
            <v>13EMS0002Z</v>
          </cell>
          <cell r="B117" t="str">
            <v>IV</v>
          </cell>
          <cell r="C117" t="str">
            <v>SANTA MARIA MACUA</v>
          </cell>
          <cell r="D117">
            <v>32</v>
          </cell>
          <cell r="E117">
            <v>25</v>
          </cell>
          <cell r="F117">
            <v>0.78125</v>
          </cell>
          <cell r="G117">
            <v>30</v>
          </cell>
          <cell r="H117">
            <v>21</v>
          </cell>
          <cell r="I117">
            <v>0.7</v>
          </cell>
          <cell r="J117">
            <v>41</v>
          </cell>
          <cell r="K117">
            <v>25</v>
          </cell>
          <cell r="L117">
            <v>0.6097560975609756</v>
          </cell>
          <cell r="M117">
            <v>31</v>
          </cell>
          <cell r="N117">
            <v>19</v>
          </cell>
          <cell r="O117">
            <v>0.61290322580645162</v>
          </cell>
          <cell r="P117">
            <v>47</v>
          </cell>
          <cell r="Q117">
            <v>24</v>
          </cell>
          <cell r="R117">
            <v>0.51063829787234039</v>
          </cell>
        </row>
        <row r="118">
          <cell r="A118" t="str">
            <v>13EMS0071W</v>
          </cell>
          <cell r="B118" t="str">
            <v>IV</v>
          </cell>
          <cell r="C118" t="str">
            <v>SANTA MARIA QUELITES</v>
          </cell>
          <cell r="E118">
            <v>0</v>
          </cell>
          <cell r="F118" t="str">
            <v/>
          </cell>
          <cell r="G118">
            <v>22</v>
          </cell>
          <cell r="H118">
            <v>15</v>
          </cell>
          <cell r="I118">
            <v>0.68181818181818177</v>
          </cell>
          <cell r="J118">
            <v>45</v>
          </cell>
          <cell r="K118">
            <v>22</v>
          </cell>
          <cell r="L118">
            <v>0.48888888888888887</v>
          </cell>
          <cell r="M118">
            <v>87</v>
          </cell>
          <cell r="N118">
            <v>36</v>
          </cell>
          <cell r="O118">
            <v>0.41379310344827586</v>
          </cell>
          <cell r="P118">
            <v>59</v>
          </cell>
          <cell r="Q118">
            <v>36</v>
          </cell>
          <cell r="R118">
            <v>0.61016949152542377</v>
          </cell>
        </row>
        <row r="119">
          <cell r="A119" t="str">
            <v>13EMS0032U</v>
          </cell>
          <cell r="B119" t="str">
            <v>V</v>
          </cell>
          <cell r="C119" t="str">
            <v>SANTA TERESA</v>
          </cell>
          <cell r="D119">
            <v>90</v>
          </cell>
          <cell r="E119">
            <v>75</v>
          </cell>
          <cell r="F119">
            <v>0.83333333333333337</v>
          </cell>
          <cell r="G119">
            <v>67</v>
          </cell>
          <cell r="H119">
            <v>55</v>
          </cell>
          <cell r="I119">
            <v>0.82089552238805974</v>
          </cell>
          <cell r="J119">
            <v>89</v>
          </cell>
          <cell r="K119">
            <v>72</v>
          </cell>
          <cell r="L119">
            <v>0.8089887640449438</v>
          </cell>
          <cell r="M119">
            <v>85</v>
          </cell>
          <cell r="N119">
            <v>62</v>
          </cell>
          <cell r="O119">
            <v>0.72941176470588232</v>
          </cell>
          <cell r="P119">
            <v>111</v>
          </cell>
          <cell r="Q119">
            <v>88</v>
          </cell>
          <cell r="R119">
            <v>0.7927927927927928</v>
          </cell>
        </row>
        <row r="120">
          <cell r="A120" t="str">
            <v>13EMS0058B</v>
          </cell>
          <cell r="B120" t="str">
            <v>IV</v>
          </cell>
          <cell r="C120" t="str">
            <v>SANTIAGO TEZONTLALE</v>
          </cell>
          <cell r="D120">
            <v>80</v>
          </cell>
          <cell r="E120">
            <v>48</v>
          </cell>
          <cell r="F120">
            <v>0.6</v>
          </cell>
          <cell r="G120">
            <v>62</v>
          </cell>
          <cell r="H120">
            <v>44</v>
          </cell>
          <cell r="I120">
            <v>0.70967741935483875</v>
          </cell>
          <cell r="J120">
            <v>32</v>
          </cell>
          <cell r="K120">
            <v>23</v>
          </cell>
          <cell r="L120">
            <v>0.71875</v>
          </cell>
          <cell r="M120">
            <v>53</v>
          </cell>
          <cell r="N120">
            <v>30</v>
          </cell>
          <cell r="O120">
            <v>0.56603773584905659</v>
          </cell>
          <cell r="P120">
            <v>43</v>
          </cell>
          <cell r="Q120">
            <v>22</v>
          </cell>
          <cell r="R120">
            <v>0.51162790697674421</v>
          </cell>
        </row>
        <row r="121">
          <cell r="A121" t="str">
            <v>13EMS0098C</v>
          </cell>
          <cell r="B121" t="str">
            <v>I</v>
          </cell>
          <cell r="C121" t="str">
            <v>SANTO TOMAS</v>
          </cell>
          <cell r="E121">
            <v>40</v>
          </cell>
          <cell r="F121" t="str">
            <v/>
          </cell>
          <cell r="H121">
            <v>42</v>
          </cell>
          <cell r="I121" t="str">
            <v xml:space="preserve"> </v>
          </cell>
          <cell r="J121">
            <v>0</v>
          </cell>
          <cell r="K121">
            <v>27</v>
          </cell>
          <cell r="L121" t="str">
            <v xml:space="preserve"> </v>
          </cell>
          <cell r="M121">
            <v>61</v>
          </cell>
          <cell r="N121">
            <v>35</v>
          </cell>
          <cell r="O121">
            <v>0.57377049180327866</v>
          </cell>
          <cell r="P121">
            <v>38</v>
          </cell>
          <cell r="Q121">
            <v>26</v>
          </cell>
          <cell r="R121">
            <v>0.68421052631578949</v>
          </cell>
        </row>
        <row r="122">
          <cell r="A122" t="str">
            <v>13EMS0053G</v>
          </cell>
          <cell r="B122" t="str">
            <v>V</v>
          </cell>
          <cell r="C122" t="str">
            <v>TAMOYON I</v>
          </cell>
          <cell r="D122">
            <v>54</v>
          </cell>
          <cell r="E122">
            <v>45</v>
          </cell>
          <cell r="F122">
            <v>0.83333333333333337</v>
          </cell>
          <cell r="G122">
            <v>43</v>
          </cell>
          <cell r="H122">
            <v>38</v>
          </cell>
          <cell r="I122">
            <v>0.88372093023255816</v>
          </cell>
          <cell r="J122">
            <v>59</v>
          </cell>
          <cell r="K122">
            <v>48</v>
          </cell>
          <cell r="L122">
            <v>0.81355932203389836</v>
          </cell>
          <cell r="M122">
            <v>53</v>
          </cell>
          <cell r="N122">
            <v>40</v>
          </cell>
          <cell r="O122">
            <v>0.75471698113207553</v>
          </cell>
          <cell r="P122">
            <v>53</v>
          </cell>
          <cell r="Q122">
            <v>40</v>
          </cell>
          <cell r="R122">
            <v>0.75471698113207553</v>
          </cell>
        </row>
        <row r="123">
          <cell r="A123" t="str">
            <v>13EMS0084Z</v>
          </cell>
          <cell r="B123" t="str">
            <v>I</v>
          </cell>
          <cell r="C123" t="str">
            <v>TEPOJACO</v>
          </cell>
          <cell r="E123">
            <v>0</v>
          </cell>
          <cell r="F123" t="str">
            <v/>
          </cell>
          <cell r="H123">
            <v>0</v>
          </cell>
          <cell r="I123" t="str">
            <v xml:space="preserve"> </v>
          </cell>
          <cell r="J123">
            <v>0</v>
          </cell>
          <cell r="K123">
            <v>0</v>
          </cell>
          <cell r="L123" t="str">
            <v xml:space="preserve"> </v>
          </cell>
          <cell r="M123">
            <v>94</v>
          </cell>
          <cell r="N123">
            <v>54</v>
          </cell>
          <cell r="O123">
            <v>0.57446808510638303</v>
          </cell>
          <cell r="P123">
            <v>89</v>
          </cell>
          <cell r="Q123">
            <v>51</v>
          </cell>
          <cell r="R123">
            <v>0.5730337078651685</v>
          </cell>
        </row>
        <row r="124">
          <cell r="A124" t="str">
            <v>13EMS0066K</v>
          </cell>
          <cell r="B124" t="str">
            <v>VI</v>
          </cell>
          <cell r="C124" t="str">
            <v>TEXCACO</v>
          </cell>
          <cell r="E124">
            <v>22</v>
          </cell>
          <cell r="F124" t="str">
            <v/>
          </cell>
          <cell r="G124">
            <v>25</v>
          </cell>
          <cell r="H124">
            <v>23</v>
          </cell>
          <cell r="I124">
            <v>0.92</v>
          </cell>
          <cell r="J124">
            <v>22</v>
          </cell>
          <cell r="K124">
            <v>21</v>
          </cell>
          <cell r="L124">
            <v>0.95454545454545459</v>
          </cell>
          <cell r="M124">
            <v>20</v>
          </cell>
          <cell r="N124">
            <v>14</v>
          </cell>
          <cell r="O124">
            <v>0.7</v>
          </cell>
          <cell r="P124">
            <v>37</v>
          </cell>
          <cell r="Q124">
            <v>22</v>
          </cell>
          <cell r="R124">
            <v>0.59459459459459463</v>
          </cell>
        </row>
        <row r="125">
          <cell r="A125" t="str">
            <v>13EMS0017B</v>
          </cell>
          <cell r="B125" t="str">
            <v>VI</v>
          </cell>
          <cell r="C125" t="str">
            <v>TLACOLULA</v>
          </cell>
          <cell r="D125">
            <v>32</v>
          </cell>
          <cell r="E125">
            <v>23</v>
          </cell>
          <cell r="F125">
            <v>0.71875</v>
          </cell>
          <cell r="G125">
            <v>22</v>
          </cell>
          <cell r="H125">
            <v>16</v>
          </cell>
          <cell r="I125">
            <v>0.72727272727272729</v>
          </cell>
          <cell r="J125">
            <v>22</v>
          </cell>
          <cell r="K125">
            <v>13</v>
          </cell>
          <cell r="L125">
            <v>0.59090909090909094</v>
          </cell>
          <cell r="M125">
            <v>25</v>
          </cell>
          <cell r="N125">
            <v>10</v>
          </cell>
          <cell r="O125">
            <v>0.4</v>
          </cell>
          <cell r="P125">
            <v>28</v>
          </cell>
          <cell r="Q125">
            <v>14</v>
          </cell>
          <cell r="R125">
            <v>0.5</v>
          </cell>
        </row>
        <row r="126">
          <cell r="A126" t="str">
            <v>13EMS0052H</v>
          </cell>
          <cell r="B126" t="str">
            <v>VI</v>
          </cell>
          <cell r="C126" t="str">
            <v>TLAHUELOMPA</v>
          </cell>
          <cell r="D126">
            <v>92</v>
          </cell>
          <cell r="E126">
            <v>42</v>
          </cell>
          <cell r="F126">
            <v>0.45652173913043476</v>
          </cell>
          <cell r="G126">
            <v>48</v>
          </cell>
          <cell r="H126">
            <v>31</v>
          </cell>
          <cell r="I126">
            <v>0.64583333333333337</v>
          </cell>
          <cell r="J126">
            <v>44</v>
          </cell>
          <cell r="K126">
            <v>28</v>
          </cell>
          <cell r="L126">
            <v>0.63636363636363635</v>
          </cell>
          <cell r="M126">
            <v>78</v>
          </cell>
          <cell r="N126">
            <v>39</v>
          </cell>
          <cell r="O126">
            <v>0.5</v>
          </cell>
          <cell r="P126">
            <v>66</v>
          </cell>
          <cell r="Q126">
            <v>42</v>
          </cell>
          <cell r="R126">
            <v>0.63636363636363635</v>
          </cell>
        </row>
        <row r="127">
          <cell r="A127" t="str">
            <v>13EMS0094G</v>
          </cell>
          <cell r="B127" t="str">
            <v>I</v>
          </cell>
          <cell r="C127" t="str">
            <v>TLANALAPA</v>
          </cell>
          <cell r="E127">
            <v>60</v>
          </cell>
          <cell r="F127" t="str">
            <v/>
          </cell>
          <cell r="H127">
            <v>62</v>
          </cell>
          <cell r="I127" t="str">
            <v xml:space="preserve"> </v>
          </cell>
          <cell r="J127">
            <v>0</v>
          </cell>
          <cell r="K127">
            <v>55</v>
          </cell>
          <cell r="L127" t="str">
            <v xml:space="preserve"> </v>
          </cell>
          <cell r="M127">
            <v>96</v>
          </cell>
          <cell r="N127">
            <v>60</v>
          </cell>
          <cell r="O127">
            <v>0.625</v>
          </cell>
          <cell r="P127">
            <v>91</v>
          </cell>
          <cell r="Q127">
            <v>60</v>
          </cell>
          <cell r="R127">
            <v>0.65934065934065933</v>
          </cell>
        </row>
        <row r="128">
          <cell r="A128" t="str">
            <v>13EMS0023M</v>
          </cell>
          <cell r="B128" t="str">
            <v>III</v>
          </cell>
          <cell r="C128" t="str">
            <v>TLAXCALILLA</v>
          </cell>
          <cell r="D128">
            <v>60</v>
          </cell>
          <cell r="E128">
            <v>36</v>
          </cell>
          <cell r="F128">
            <v>0.6</v>
          </cell>
          <cell r="G128">
            <v>57</v>
          </cell>
          <cell r="H128">
            <v>33</v>
          </cell>
          <cell r="I128">
            <v>0.57894736842105265</v>
          </cell>
          <cell r="J128">
            <v>51</v>
          </cell>
          <cell r="K128">
            <v>28</v>
          </cell>
          <cell r="L128">
            <v>0.5490196078431373</v>
          </cell>
          <cell r="M128">
            <v>70</v>
          </cell>
          <cell r="N128">
            <v>50</v>
          </cell>
          <cell r="O128">
            <v>0.7142857142857143</v>
          </cell>
          <cell r="P128">
            <v>50</v>
          </cell>
          <cell r="Q128">
            <v>33</v>
          </cell>
          <cell r="R128">
            <v>0.66</v>
          </cell>
        </row>
        <row r="129">
          <cell r="A129" t="str">
            <v>13EMS0061P</v>
          </cell>
          <cell r="B129" t="str">
            <v>VI</v>
          </cell>
          <cell r="C129" t="str">
            <v>TOCTITLAN</v>
          </cell>
          <cell r="D129">
            <v>57</v>
          </cell>
          <cell r="E129">
            <v>42</v>
          </cell>
          <cell r="F129">
            <v>0.73684210526315785</v>
          </cell>
          <cell r="G129">
            <v>32</v>
          </cell>
          <cell r="H129">
            <v>20</v>
          </cell>
          <cell r="I129">
            <v>0.625</v>
          </cell>
          <cell r="J129">
            <v>51</v>
          </cell>
          <cell r="K129">
            <v>22</v>
          </cell>
          <cell r="L129">
            <v>0.43137254901960786</v>
          </cell>
          <cell r="M129">
            <v>39</v>
          </cell>
          <cell r="N129">
            <v>25</v>
          </cell>
          <cell r="O129">
            <v>0.64102564102564108</v>
          </cell>
          <cell r="P129">
            <v>42</v>
          </cell>
          <cell r="Q129">
            <v>21</v>
          </cell>
          <cell r="R129">
            <v>0.5</v>
          </cell>
        </row>
        <row r="130">
          <cell r="A130" t="str">
            <v>13EMS0087X</v>
          </cell>
          <cell r="B130" t="str">
            <v>V</v>
          </cell>
          <cell r="C130" t="str">
            <v>TOHUACO II</v>
          </cell>
          <cell r="E130">
            <v>55</v>
          </cell>
          <cell r="F130" t="str">
            <v/>
          </cell>
          <cell r="H130">
            <v>40</v>
          </cell>
          <cell r="I130" t="str">
            <v xml:space="preserve"> </v>
          </cell>
          <cell r="J130">
            <v>0</v>
          </cell>
          <cell r="K130">
            <v>43</v>
          </cell>
          <cell r="L130" t="str">
            <v xml:space="preserve"> </v>
          </cell>
          <cell r="M130">
            <v>64</v>
          </cell>
          <cell r="N130">
            <v>49</v>
          </cell>
          <cell r="O130">
            <v>0.765625</v>
          </cell>
          <cell r="P130">
            <v>41</v>
          </cell>
          <cell r="Q130">
            <v>37</v>
          </cell>
          <cell r="R130">
            <v>0.90243902439024393</v>
          </cell>
        </row>
        <row r="131">
          <cell r="A131" t="str">
            <v>13EMS0041B</v>
          </cell>
          <cell r="B131" t="str">
            <v>VI</v>
          </cell>
          <cell r="C131" t="str">
            <v>XOCHICOATLAN</v>
          </cell>
          <cell r="D131">
            <v>103</v>
          </cell>
          <cell r="E131">
            <v>45</v>
          </cell>
          <cell r="F131">
            <v>0.43689320388349512</v>
          </cell>
          <cell r="G131">
            <v>64</v>
          </cell>
          <cell r="H131">
            <v>53</v>
          </cell>
          <cell r="I131">
            <v>0.828125</v>
          </cell>
          <cell r="J131">
            <v>41</v>
          </cell>
          <cell r="K131">
            <v>35</v>
          </cell>
          <cell r="L131">
            <v>0.85365853658536583</v>
          </cell>
          <cell r="M131">
            <v>37</v>
          </cell>
          <cell r="N131">
            <v>27</v>
          </cell>
          <cell r="O131">
            <v>0.72972972972972971</v>
          </cell>
          <cell r="P131">
            <v>39</v>
          </cell>
          <cell r="Q131">
            <v>27</v>
          </cell>
          <cell r="R131">
            <v>0.69230769230769229</v>
          </cell>
        </row>
        <row r="132">
          <cell r="A132" t="str">
            <v>13EMS0036Q</v>
          </cell>
          <cell r="B132" t="str">
            <v>VI</v>
          </cell>
          <cell r="C132" t="str">
            <v>XOCHIMILCO</v>
          </cell>
          <cell r="D132">
            <v>47</v>
          </cell>
          <cell r="E132">
            <v>13</v>
          </cell>
          <cell r="F132">
            <v>0.27659574468085107</v>
          </cell>
          <cell r="G132">
            <v>30</v>
          </cell>
          <cell r="H132">
            <v>18</v>
          </cell>
          <cell r="I132">
            <v>0.6</v>
          </cell>
          <cell r="J132">
            <v>24</v>
          </cell>
          <cell r="K132">
            <v>17</v>
          </cell>
          <cell r="L132">
            <v>0.70833333333333337</v>
          </cell>
          <cell r="M132">
            <v>26</v>
          </cell>
          <cell r="N132">
            <v>10</v>
          </cell>
          <cell r="O132">
            <v>0.38461538461538464</v>
          </cell>
          <cell r="P132">
            <v>29</v>
          </cell>
          <cell r="Q132">
            <v>19</v>
          </cell>
          <cell r="R132">
            <v>0.65517241379310343</v>
          </cell>
        </row>
        <row r="133">
          <cell r="A133" t="str">
            <v>13EMS0007V</v>
          </cell>
          <cell r="B133" t="str">
            <v>VI</v>
          </cell>
          <cell r="C133" t="str">
            <v>XUCHITLAN</v>
          </cell>
          <cell r="D133">
            <v>20</v>
          </cell>
          <cell r="E133">
            <v>24</v>
          </cell>
          <cell r="F133">
            <v>1.2</v>
          </cell>
          <cell r="G133">
            <v>24</v>
          </cell>
          <cell r="H133">
            <v>16</v>
          </cell>
          <cell r="I133">
            <v>0.66666666666666663</v>
          </cell>
          <cell r="J133">
            <v>20</v>
          </cell>
          <cell r="K133">
            <v>11</v>
          </cell>
          <cell r="L133">
            <v>0.55000000000000004</v>
          </cell>
          <cell r="M133">
            <v>16</v>
          </cell>
          <cell r="N133">
            <v>9</v>
          </cell>
          <cell r="O133">
            <v>0.5625</v>
          </cell>
          <cell r="P133">
            <v>18</v>
          </cell>
          <cell r="Q133">
            <v>15</v>
          </cell>
          <cell r="R133">
            <v>0.83333333333333337</v>
          </cell>
        </row>
        <row r="134">
          <cell r="A134" t="str">
            <v>13EMS0097D</v>
          </cell>
          <cell r="B134" t="str">
            <v>V</v>
          </cell>
          <cell r="C134" t="str">
            <v>YAHUALICA</v>
          </cell>
          <cell r="E134">
            <v>43</v>
          </cell>
          <cell r="F134" t="str">
            <v/>
          </cell>
          <cell r="H134">
            <v>27</v>
          </cell>
          <cell r="I134" t="str">
            <v xml:space="preserve"> </v>
          </cell>
          <cell r="J134">
            <v>0</v>
          </cell>
          <cell r="K134">
            <v>23</v>
          </cell>
          <cell r="L134" t="str">
            <v xml:space="preserve"> </v>
          </cell>
          <cell r="M134">
            <v>40</v>
          </cell>
          <cell r="N134">
            <v>28</v>
          </cell>
          <cell r="O134">
            <v>0.7</v>
          </cell>
          <cell r="P134">
            <v>46</v>
          </cell>
          <cell r="Q134">
            <v>27</v>
          </cell>
          <cell r="R134">
            <v>0.58695652173913049</v>
          </cell>
        </row>
        <row r="135">
          <cell r="A135" t="str">
            <v>13EMS0038O</v>
          </cell>
          <cell r="B135" t="str">
            <v>VI</v>
          </cell>
          <cell r="C135" t="str">
            <v>YATIPAN</v>
          </cell>
          <cell r="D135">
            <v>74</v>
          </cell>
          <cell r="E135">
            <v>67</v>
          </cell>
          <cell r="F135">
            <v>0.90540540540540537</v>
          </cell>
          <cell r="G135">
            <v>51</v>
          </cell>
          <cell r="H135">
            <v>50</v>
          </cell>
          <cell r="I135">
            <v>0.98039215686274506</v>
          </cell>
          <cell r="J135">
            <v>61</v>
          </cell>
          <cell r="K135">
            <v>50</v>
          </cell>
          <cell r="L135">
            <v>0.81967213114754101</v>
          </cell>
          <cell r="M135">
            <v>60</v>
          </cell>
          <cell r="N135">
            <v>48</v>
          </cell>
          <cell r="O135">
            <v>0.8</v>
          </cell>
          <cell r="P135">
            <v>77</v>
          </cell>
          <cell r="Q135">
            <v>65</v>
          </cell>
          <cell r="R135">
            <v>0.8441558441558441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6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3.42578125" customWidth="1"/>
    <col min="4" max="4" width="12.5703125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ht="21" x14ac:dyDescent="0.35">
      <c r="A4" s="16" t="s">
        <v>0</v>
      </c>
      <c r="B4" s="16"/>
      <c r="C4" s="16"/>
      <c r="D4" s="16"/>
      <c r="E4" s="16"/>
    </row>
    <row r="5" spans="1:5" x14ac:dyDescent="0.25">
      <c r="A5" s="14"/>
      <c r="B5" s="14"/>
      <c r="C5" s="14"/>
      <c r="D5" s="14"/>
      <c r="E5" s="14"/>
    </row>
    <row r="6" spans="1:5" x14ac:dyDescent="0.25">
      <c r="A6" s="17" t="s">
        <v>273</v>
      </c>
      <c r="B6" s="17"/>
      <c r="C6" s="17"/>
      <c r="D6" s="17"/>
      <c r="E6" s="17"/>
    </row>
    <row r="7" spans="1:5" x14ac:dyDescent="0.25">
      <c r="A7" s="14"/>
      <c r="B7" s="14"/>
      <c r="C7" s="14"/>
      <c r="D7" s="14"/>
      <c r="E7" s="14"/>
    </row>
    <row r="8" spans="1:5" s="4" customFormat="1" ht="45.75" customHeight="1" thickBot="1" x14ac:dyDescent="0.3">
      <c r="A8" s="7" t="s">
        <v>1</v>
      </c>
      <c r="B8" s="7" t="s">
        <v>2</v>
      </c>
      <c r="C8" s="8" t="s">
        <v>271</v>
      </c>
      <c r="D8" s="8" t="s">
        <v>269</v>
      </c>
      <c r="E8" s="8" t="s">
        <v>270</v>
      </c>
    </row>
    <row r="9" spans="1:5" x14ac:dyDescent="0.25">
      <c r="A9" s="5" t="s">
        <v>160</v>
      </c>
      <c r="B9" s="5" t="s">
        <v>161</v>
      </c>
      <c r="C9" s="6">
        <f>VLOOKUP(A9,'[1]Eficiencia Terminal'!$A$4:$R$135,16,0)</f>
        <v>86</v>
      </c>
      <c r="D9" s="6">
        <v>58</v>
      </c>
      <c r="E9" s="13">
        <f>D9/C9</f>
        <v>0.67441860465116277</v>
      </c>
    </row>
    <row r="10" spans="1:5" x14ac:dyDescent="0.25">
      <c r="A10" s="1" t="s">
        <v>162</v>
      </c>
      <c r="B10" s="5" t="s">
        <v>163</v>
      </c>
      <c r="C10" s="6">
        <f>VLOOKUP(A10,'[1]Eficiencia Terminal'!$A$4:$R$135,16,0)</f>
        <v>213</v>
      </c>
      <c r="D10" s="6">
        <v>104</v>
      </c>
      <c r="E10" s="13">
        <f t="shared" ref="E10:E73" si="0">D10/C10</f>
        <v>0.48826291079812206</v>
      </c>
    </row>
    <row r="11" spans="1:5" x14ac:dyDescent="0.25">
      <c r="A11" s="1" t="s">
        <v>168</v>
      </c>
      <c r="B11" s="5" t="s">
        <v>169</v>
      </c>
      <c r="C11" s="6">
        <f>VLOOKUP(A11,'[1]Eficiencia Terminal'!$A$4:$R$135,16,0)</f>
        <v>110</v>
      </c>
      <c r="D11" s="6">
        <v>77</v>
      </c>
      <c r="E11" s="13">
        <f t="shared" si="0"/>
        <v>0.7</v>
      </c>
    </row>
    <row r="12" spans="1:5" x14ac:dyDescent="0.25">
      <c r="A12" s="1" t="s">
        <v>170</v>
      </c>
      <c r="B12" s="5" t="s">
        <v>171</v>
      </c>
      <c r="C12" s="6">
        <f>VLOOKUP(A12,'[1]Eficiencia Terminal'!$A$4:$R$135,16,0)</f>
        <v>93</v>
      </c>
      <c r="D12" s="6">
        <v>75</v>
      </c>
      <c r="E12" s="13">
        <f t="shared" si="0"/>
        <v>0.80645161290322576</v>
      </c>
    </row>
    <row r="13" spans="1:5" x14ac:dyDescent="0.25">
      <c r="A13" s="1" t="s">
        <v>172</v>
      </c>
      <c r="B13" s="5" t="s">
        <v>173</v>
      </c>
      <c r="C13" s="6">
        <f>VLOOKUP(A13,'[1]Eficiencia Terminal'!$A$4:$R$135,16,0)</f>
        <v>79</v>
      </c>
      <c r="D13" s="6">
        <v>45</v>
      </c>
      <c r="E13" s="13">
        <f t="shared" si="0"/>
        <v>0.569620253164557</v>
      </c>
    </row>
    <row r="14" spans="1:5" x14ac:dyDescent="0.25">
      <c r="A14" s="1" t="s">
        <v>174</v>
      </c>
      <c r="B14" s="5" t="s">
        <v>175</v>
      </c>
      <c r="C14" s="6">
        <f>VLOOKUP(A14,'[1]Eficiencia Terminal'!$A$4:$R$135,16,0)</f>
        <v>68</v>
      </c>
      <c r="D14" s="6">
        <v>31</v>
      </c>
      <c r="E14" s="13">
        <f t="shared" si="0"/>
        <v>0.45588235294117646</v>
      </c>
    </row>
    <row r="15" spans="1:5" x14ac:dyDescent="0.25">
      <c r="A15" s="1" t="s">
        <v>164</v>
      </c>
      <c r="B15" s="5" t="s">
        <v>165</v>
      </c>
      <c r="C15" s="6">
        <f>VLOOKUP(A15,'[1]Eficiencia Terminal'!$A$4:$R$135,16,0)</f>
        <v>164</v>
      </c>
      <c r="D15" s="6">
        <v>71</v>
      </c>
      <c r="E15" s="13">
        <f t="shared" si="0"/>
        <v>0.43292682926829268</v>
      </c>
    </row>
    <row r="16" spans="1:5" x14ac:dyDescent="0.25">
      <c r="A16" s="1" t="s">
        <v>166</v>
      </c>
      <c r="B16" s="5" t="s">
        <v>167</v>
      </c>
      <c r="C16" s="6">
        <f>VLOOKUP(A16,'[1]Eficiencia Terminal'!$A$4:$R$135,16,0)</f>
        <v>234</v>
      </c>
      <c r="D16" s="6">
        <v>169</v>
      </c>
      <c r="E16" s="13">
        <f t="shared" si="0"/>
        <v>0.72222222222222221</v>
      </c>
    </row>
    <row r="17" spans="1:5" x14ac:dyDescent="0.25">
      <c r="A17" s="1" t="s">
        <v>176</v>
      </c>
      <c r="B17" s="5" t="s">
        <v>177</v>
      </c>
      <c r="C17" s="6">
        <f>VLOOKUP(A17,'[1]Eficiencia Terminal'!$A$4:$R$135,16,0)</f>
        <v>71</v>
      </c>
      <c r="D17" s="6">
        <v>43</v>
      </c>
      <c r="E17" s="13">
        <f t="shared" si="0"/>
        <v>0.60563380281690138</v>
      </c>
    </row>
    <row r="18" spans="1:5" x14ac:dyDescent="0.25">
      <c r="A18" s="1" t="s">
        <v>178</v>
      </c>
      <c r="B18" s="5" t="s">
        <v>179</v>
      </c>
      <c r="C18" s="6">
        <f>VLOOKUP(A18,'[1]Eficiencia Terminal'!$A$4:$R$135,16,0)</f>
        <v>82</v>
      </c>
      <c r="D18" s="6">
        <v>79</v>
      </c>
      <c r="E18" s="13">
        <f t="shared" si="0"/>
        <v>0.96341463414634143</v>
      </c>
    </row>
    <row r="19" spans="1:5" x14ac:dyDescent="0.25">
      <c r="A19" s="1" t="s">
        <v>180</v>
      </c>
      <c r="B19" s="5" t="s">
        <v>181</v>
      </c>
      <c r="C19" s="6">
        <f>VLOOKUP(A19,'[1]Eficiencia Terminal'!$A$4:$R$135,16,0)</f>
        <v>481</v>
      </c>
      <c r="D19" s="6">
        <v>275</v>
      </c>
      <c r="E19" s="13">
        <f t="shared" si="0"/>
        <v>0.5717255717255717</v>
      </c>
    </row>
    <row r="20" spans="1:5" x14ac:dyDescent="0.25">
      <c r="A20" s="1" t="s">
        <v>182</v>
      </c>
      <c r="B20" s="5" t="s">
        <v>183</v>
      </c>
      <c r="C20" s="6">
        <f>VLOOKUP(A20,'[1]Eficiencia Terminal'!$A$4:$R$135,16,0)</f>
        <v>168</v>
      </c>
      <c r="D20" s="6">
        <v>119</v>
      </c>
      <c r="E20" s="13">
        <f t="shared" si="0"/>
        <v>0.70833333333333337</v>
      </c>
    </row>
    <row r="21" spans="1:5" x14ac:dyDescent="0.25">
      <c r="A21" s="1" t="s">
        <v>184</v>
      </c>
      <c r="B21" s="5" t="s">
        <v>185</v>
      </c>
      <c r="C21" s="6">
        <f>VLOOKUP(A21,'[1]Eficiencia Terminal'!$A$4:$R$135,16,0)</f>
        <v>197</v>
      </c>
      <c r="D21" s="6">
        <v>77</v>
      </c>
      <c r="E21" s="13">
        <f t="shared" si="0"/>
        <v>0.39086294416243655</v>
      </c>
    </row>
    <row r="22" spans="1:5" x14ac:dyDescent="0.25">
      <c r="A22" s="1" t="s">
        <v>186</v>
      </c>
      <c r="B22" s="5" t="s">
        <v>187</v>
      </c>
      <c r="C22" s="6">
        <f>VLOOKUP(A22,'[1]Eficiencia Terminal'!$A$4:$R$135,16,0)</f>
        <v>268</v>
      </c>
      <c r="D22" s="6">
        <v>203</v>
      </c>
      <c r="E22" s="13">
        <f t="shared" si="0"/>
        <v>0.7574626865671642</v>
      </c>
    </row>
    <row r="23" spans="1:5" x14ac:dyDescent="0.25">
      <c r="A23" s="1" t="s">
        <v>188</v>
      </c>
      <c r="B23" s="5" t="s">
        <v>189</v>
      </c>
      <c r="C23" s="6">
        <f>VLOOKUP(A23,'[1]Eficiencia Terminal'!$A$4:$R$135,16,0)</f>
        <v>76</v>
      </c>
      <c r="D23" s="6">
        <v>75</v>
      </c>
      <c r="E23" s="13">
        <f t="shared" si="0"/>
        <v>0.98684210526315785</v>
      </c>
    </row>
    <row r="24" spans="1:5" x14ac:dyDescent="0.25">
      <c r="A24" s="1" t="s">
        <v>190</v>
      </c>
      <c r="B24" s="5" t="s">
        <v>191</v>
      </c>
      <c r="C24" s="6">
        <f>VLOOKUP(A24,'[1]Eficiencia Terminal'!$A$4:$R$135,16,0)</f>
        <v>134</v>
      </c>
      <c r="D24" s="6">
        <v>102</v>
      </c>
      <c r="E24" s="13">
        <f t="shared" si="0"/>
        <v>0.76119402985074625</v>
      </c>
    </row>
    <row r="25" spans="1:5" x14ac:dyDescent="0.25">
      <c r="A25" s="1" t="s">
        <v>192</v>
      </c>
      <c r="B25" s="5" t="s">
        <v>193</v>
      </c>
      <c r="C25" s="6">
        <f>VLOOKUP(A25,'[1]Eficiencia Terminal'!$A$4:$R$135,16,0)</f>
        <v>517</v>
      </c>
      <c r="D25" s="6">
        <v>273</v>
      </c>
      <c r="E25" s="13">
        <f t="shared" si="0"/>
        <v>0.52804642166344296</v>
      </c>
    </row>
    <row r="26" spans="1:5" x14ac:dyDescent="0.25">
      <c r="A26" s="1" t="s">
        <v>194</v>
      </c>
      <c r="B26" s="5" t="s">
        <v>195</v>
      </c>
      <c r="C26" s="6">
        <f>VLOOKUP(A26,'[1]Eficiencia Terminal'!$A$4:$R$135,16,0)</f>
        <v>266</v>
      </c>
      <c r="D26" s="6">
        <v>173</v>
      </c>
      <c r="E26" s="13">
        <f t="shared" si="0"/>
        <v>0.65037593984962405</v>
      </c>
    </row>
    <row r="27" spans="1:5" x14ac:dyDescent="0.25">
      <c r="A27" s="1" t="s">
        <v>196</v>
      </c>
      <c r="B27" s="5" t="s">
        <v>197</v>
      </c>
      <c r="C27" s="6">
        <f>VLOOKUP(A27,'[1]Eficiencia Terminal'!$A$4:$R$135,16,0)</f>
        <v>217</v>
      </c>
      <c r="D27" s="6">
        <v>147</v>
      </c>
      <c r="E27" s="13">
        <f t="shared" si="0"/>
        <v>0.67741935483870963</v>
      </c>
    </row>
    <row r="28" spans="1:5" x14ac:dyDescent="0.25">
      <c r="A28" s="1" t="s">
        <v>198</v>
      </c>
      <c r="B28" s="5" t="s">
        <v>199</v>
      </c>
      <c r="C28" s="6">
        <f>VLOOKUP(A28,'[1]Eficiencia Terminal'!$A$4:$R$135,16,0)</f>
        <v>96</v>
      </c>
      <c r="D28" s="6">
        <v>52</v>
      </c>
      <c r="E28" s="13">
        <f t="shared" si="0"/>
        <v>0.54166666666666663</v>
      </c>
    </row>
    <row r="29" spans="1:5" x14ac:dyDescent="0.25">
      <c r="A29" s="1" t="s">
        <v>200</v>
      </c>
      <c r="B29" s="5" t="s">
        <v>201</v>
      </c>
      <c r="C29" s="6">
        <f>VLOOKUP(A29,'[1]Eficiencia Terminal'!$A$4:$R$135,16,0)</f>
        <v>117</v>
      </c>
      <c r="D29" s="6">
        <v>76</v>
      </c>
      <c r="E29" s="13">
        <f t="shared" si="0"/>
        <v>0.6495726495726496</v>
      </c>
    </row>
    <row r="30" spans="1:5" x14ac:dyDescent="0.25">
      <c r="A30" s="1" t="s">
        <v>202</v>
      </c>
      <c r="B30" s="5" t="s">
        <v>203</v>
      </c>
      <c r="C30" s="6">
        <f>VLOOKUP(A30,'[1]Eficiencia Terminal'!$A$4:$R$135,16,0)</f>
        <v>101</v>
      </c>
      <c r="D30" s="6">
        <v>106</v>
      </c>
      <c r="E30" s="13">
        <f t="shared" si="0"/>
        <v>1.0495049504950495</v>
      </c>
    </row>
    <row r="31" spans="1:5" x14ac:dyDescent="0.25">
      <c r="A31" s="1" t="s">
        <v>204</v>
      </c>
      <c r="B31" s="5" t="s">
        <v>205</v>
      </c>
      <c r="C31" s="6">
        <f>VLOOKUP(A31,'[1]Eficiencia Terminal'!$A$4:$R$135,16,0)</f>
        <v>336</v>
      </c>
      <c r="D31" s="6">
        <v>94</v>
      </c>
      <c r="E31" s="13">
        <f t="shared" si="0"/>
        <v>0.27976190476190477</v>
      </c>
    </row>
    <row r="32" spans="1:5" x14ac:dyDescent="0.25">
      <c r="A32" s="1" t="s">
        <v>206</v>
      </c>
      <c r="B32" s="5" t="s">
        <v>207</v>
      </c>
      <c r="C32" s="6">
        <f>VLOOKUP(A32,'[1]Eficiencia Terminal'!$A$4:$R$135,16,0)</f>
        <v>168</v>
      </c>
      <c r="D32" s="6">
        <v>139</v>
      </c>
      <c r="E32" s="13">
        <f t="shared" si="0"/>
        <v>0.82738095238095233</v>
      </c>
    </row>
    <row r="33" spans="1:5" x14ac:dyDescent="0.25">
      <c r="A33" s="1" t="s">
        <v>208</v>
      </c>
      <c r="B33" s="5" t="s">
        <v>209</v>
      </c>
      <c r="C33" s="6">
        <f>VLOOKUP(A33,'[1]Eficiencia Terminal'!$A$4:$R$135,16,0)</f>
        <v>127</v>
      </c>
      <c r="D33" s="6">
        <v>70</v>
      </c>
      <c r="E33" s="13">
        <f t="shared" si="0"/>
        <v>0.55118110236220474</v>
      </c>
    </row>
    <row r="34" spans="1:5" x14ac:dyDescent="0.25">
      <c r="A34" s="1" t="s">
        <v>210</v>
      </c>
      <c r="B34" s="5" t="s">
        <v>211</v>
      </c>
      <c r="C34" s="6">
        <f>VLOOKUP(A34,'[1]Eficiencia Terminal'!$A$4:$R$135,16,0)</f>
        <v>83</v>
      </c>
      <c r="D34" s="6">
        <v>57</v>
      </c>
      <c r="E34" s="13">
        <f t="shared" si="0"/>
        <v>0.68674698795180722</v>
      </c>
    </row>
    <row r="35" spans="1:5" x14ac:dyDescent="0.25">
      <c r="A35" s="1" t="s">
        <v>212</v>
      </c>
      <c r="B35" s="5" t="s">
        <v>213</v>
      </c>
      <c r="C35" s="6">
        <f>VLOOKUP(A35,'[1]Eficiencia Terminal'!$A$4:$R$135,16,0)</f>
        <v>79</v>
      </c>
      <c r="D35" s="6">
        <v>46</v>
      </c>
      <c r="E35" s="13">
        <f t="shared" si="0"/>
        <v>0.58227848101265822</v>
      </c>
    </row>
    <row r="36" spans="1:5" x14ac:dyDescent="0.25">
      <c r="A36" s="1" t="s">
        <v>214</v>
      </c>
      <c r="B36" s="5" t="s">
        <v>215</v>
      </c>
      <c r="C36" s="6">
        <f>VLOOKUP(A36,'[1]Eficiencia Terminal'!$A$4:$R$135,16,0)</f>
        <v>193</v>
      </c>
      <c r="D36" s="6">
        <v>119</v>
      </c>
      <c r="E36" s="13">
        <f t="shared" si="0"/>
        <v>0.61658031088082899</v>
      </c>
    </row>
    <row r="37" spans="1:5" x14ac:dyDescent="0.25">
      <c r="A37" s="1" t="s">
        <v>216</v>
      </c>
      <c r="B37" s="5" t="s">
        <v>217</v>
      </c>
      <c r="C37" s="6">
        <f>VLOOKUP(A37,'[1]Eficiencia Terminal'!$A$4:$R$135,16,0)</f>
        <v>175</v>
      </c>
      <c r="D37" s="6">
        <v>136</v>
      </c>
      <c r="E37" s="13">
        <f t="shared" si="0"/>
        <v>0.77714285714285714</v>
      </c>
    </row>
    <row r="38" spans="1:5" x14ac:dyDescent="0.25">
      <c r="A38" s="1" t="s">
        <v>218</v>
      </c>
      <c r="B38" s="5" t="s">
        <v>219</v>
      </c>
      <c r="C38" s="6">
        <f>VLOOKUP(A38,'[1]Eficiencia Terminal'!$A$4:$R$135,16,0)</f>
        <v>53</v>
      </c>
      <c r="D38" s="6">
        <v>31</v>
      </c>
      <c r="E38" s="13">
        <f t="shared" si="0"/>
        <v>0.58490566037735847</v>
      </c>
    </row>
    <row r="39" spans="1:5" x14ac:dyDescent="0.25">
      <c r="A39" s="1" t="s">
        <v>220</v>
      </c>
      <c r="B39" s="5" t="s">
        <v>221</v>
      </c>
      <c r="C39" s="6">
        <f>VLOOKUP(A39,'[1]Eficiencia Terminal'!$A$4:$R$135,16,0)</f>
        <v>133</v>
      </c>
      <c r="D39" s="6">
        <v>90</v>
      </c>
      <c r="E39" s="13">
        <f t="shared" si="0"/>
        <v>0.67669172932330823</v>
      </c>
    </row>
    <row r="40" spans="1:5" x14ac:dyDescent="0.25">
      <c r="A40" s="1" t="s">
        <v>222</v>
      </c>
      <c r="B40" s="5" t="s">
        <v>223</v>
      </c>
      <c r="C40" s="6">
        <f>VLOOKUP(A40,'[1]Eficiencia Terminal'!$A$4:$R$135,16,0)</f>
        <v>78</v>
      </c>
      <c r="D40" s="6">
        <v>36</v>
      </c>
      <c r="E40" s="13">
        <f t="shared" si="0"/>
        <v>0.46153846153846156</v>
      </c>
    </row>
    <row r="41" spans="1:5" x14ac:dyDescent="0.25">
      <c r="A41" s="1" t="s">
        <v>224</v>
      </c>
      <c r="B41" s="5" t="s">
        <v>225</v>
      </c>
      <c r="C41" s="6">
        <f>VLOOKUP(A41,'[1]Eficiencia Terminal'!$A$4:$R$135,16,0)</f>
        <v>190</v>
      </c>
      <c r="D41" s="6">
        <v>87</v>
      </c>
      <c r="E41" s="13">
        <f t="shared" si="0"/>
        <v>0.45789473684210524</v>
      </c>
    </row>
    <row r="42" spans="1:5" x14ac:dyDescent="0.25">
      <c r="A42" s="1" t="s">
        <v>226</v>
      </c>
      <c r="B42" s="5" t="s">
        <v>227</v>
      </c>
      <c r="C42" s="6">
        <f>VLOOKUP(A42,'[1]Eficiencia Terminal'!$A$4:$R$135,16,0)</f>
        <v>157</v>
      </c>
      <c r="D42" s="6">
        <v>98</v>
      </c>
      <c r="E42" s="13">
        <f t="shared" si="0"/>
        <v>0.62420382165605093</v>
      </c>
    </row>
    <row r="43" spans="1:5" x14ac:dyDescent="0.25">
      <c r="A43" s="1" t="s">
        <v>228</v>
      </c>
      <c r="B43" s="5" t="s">
        <v>229</v>
      </c>
      <c r="C43" s="6">
        <f>VLOOKUP(A43,'[1]Eficiencia Terminal'!$A$4:$R$135,16,0)</f>
        <v>88</v>
      </c>
      <c r="D43" s="6">
        <v>74</v>
      </c>
      <c r="E43" s="13">
        <f t="shared" si="0"/>
        <v>0.84090909090909094</v>
      </c>
    </row>
    <row r="44" spans="1:5" x14ac:dyDescent="0.25">
      <c r="A44" s="1" t="s">
        <v>230</v>
      </c>
      <c r="B44" s="5" t="s">
        <v>231</v>
      </c>
      <c r="C44" s="6">
        <f>VLOOKUP(A44,'[1]Eficiencia Terminal'!$A$4:$R$135,16,0)</f>
        <v>170</v>
      </c>
      <c r="D44" s="6">
        <v>121</v>
      </c>
      <c r="E44" s="13">
        <f t="shared" si="0"/>
        <v>0.71176470588235297</v>
      </c>
    </row>
    <row r="45" spans="1:5" x14ac:dyDescent="0.25">
      <c r="A45" s="1" t="s">
        <v>232</v>
      </c>
      <c r="B45" s="5" t="s">
        <v>233</v>
      </c>
      <c r="C45" s="6">
        <f>VLOOKUP(A45,'[1]Eficiencia Terminal'!$A$4:$R$135,16,0)</f>
        <v>247</v>
      </c>
      <c r="D45" s="6">
        <v>147</v>
      </c>
      <c r="E45" s="13">
        <f t="shared" si="0"/>
        <v>0.59514170040485825</v>
      </c>
    </row>
    <row r="46" spans="1:5" x14ac:dyDescent="0.25">
      <c r="A46" s="1" t="s">
        <v>234</v>
      </c>
      <c r="B46" s="5" t="s">
        <v>235</v>
      </c>
      <c r="C46" s="6">
        <f>VLOOKUP(A46,'[1]Eficiencia Terminal'!$A$4:$R$135,16,0)</f>
        <v>77</v>
      </c>
      <c r="D46" s="6">
        <v>50</v>
      </c>
      <c r="E46" s="13">
        <f t="shared" si="0"/>
        <v>0.64935064935064934</v>
      </c>
    </row>
    <row r="47" spans="1:5" x14ac:dyDescent="0.25">
      <c r="A47" s="1" t="s">
        <v>236</v>
      </c>
      <c r="B47" s="5" t="s">
        <v>237</v>
      </c>
      <c r="C47" s="6">
        <f>VLOOKUP(A47,'[1]Eficiencia Terminal'!$A$4:$R$135,16,0)</f>
        <v>168</v>
      </c>
      <c r="D47" s="6">
        <v>100</v>
      </c>
      <c r="E47" s="13">
        <f t="shared" si="0"/>
        <v>0.59523809523809523</v>
      </c>
    </row>
    <row r="48" spans="1:5" x14ac:dyDescent="0.25">
      <c r="A48" s="1" t="s">
        <v>238</v>
      </c>
      <c r="B48" s="5" t="s">
        <v>239</v>
      </c>
      <c r="C48" s="6">
        <f>VLOOKUP(A48,'[1]Eficiencia Terminal'!$A$4:$R$135,16,0)</f>
        <v>184</v>
      </c>
      <c r="D48" s="6">
        <v>108</v>
      </c>
      <c r="E48" s="13">
        <f t="shared" si="0"/>
        <v>0.58695652173913049</v>
      </c>
    </row>
    <row r="49" spans="1:5" x14ac:dyDescent="0.25">
      <c r="A49" s="1" t="s">
        <v>240</v>
      </c>
      <c r="B49" s="5" t="s">
        <v>241</v>
      </c>
      <c r="C49" s="6">
        <f>VLOOKUP(A49,'[1]Eficiencia Terminal'!$A$4:$R$135,16,0)</f>
        <v>99</v>
      </c>
      <c r="D49" s="6">
        <v>46</v>
      </c>
      <c r="E49" s="13">
        <f t="shared" si="0"/>
        <v>0.46464646464646464</v>
      </c>
    </row>
    <row r="50" spans="1:5" x14ac:dyDescent="0.25">
      <c r="A50" s="1" t="s">
        <v>242</v>
      </c>
      <c r="B50" s="5" t="s">
        <v>243</v>
      </c>
      <c r="C50" s="6">
        <f>VLOOKUP(A50,'[1]Eficiencia Terminal'!$A$4:$R$135,16,0)</f>
        <v>375</v>
      </c>
      <c r="D50" s="6">
        <v>205</v>
      </c>
      <c r="E50" s="13">
        <f t="shared" si="0"/>
        <v>0.54666666666666663</v>
      </c>
    </row>
    <row r="51" spans="1:5" x14ac:dyDescent="0.25">
      <c r="A51" s="1" t="s">
        <v>244</v>
      </c>
      <c r="B51" s="5" t="s">
        <v>245</v>
      </c>
      <c r="C51" s="6">
        <f>VLOOKUP(A51,'[1]Eficiencia Terminal'!$A$4:$R$135,16,0)</f>
        <v>125</v>
      </c>
      <c r="D51" s="6">
        <v>86</v>
      </c>
      <c r="E51" s="13">
        <f t="shared" si="0"/>
        <v>0.68799999999999994</v>
      </c>
    </row>
    <row r="52" spans="1:5" x14ac:dyDescent="0.25">
      <c r="A52" s="1" t="s">
        <v>246</v>
      </c>
      <c r="B52" s="5" t="s">
        <v>247</v>
      </c>
      <c r="C52" s="6">
        <f>VLOOKUP(A52,'[1]Eficiencia Terminal'!$A$4:$R$135,16,0)</f>
        <v>189</v>
      </c>
      <c r="D52" s="6">
        <v>98</v>
      </c>
      <c r="E52" s="13">
        <f t="shared" si="0"/>
        <v>0.51851851851851849</v>
      </c>
    </row>
    <row r="53" spans="1:5" x14ac:dyDescent="0.25">
      <c r="A53" s="1" t="s">
        <v>248</v>
      </c>
      <c r="B53" s="5" t="s">
        <v>249</v>
      </c>
      <c r="C53" s="6">
        <f>VLOOKUP(A53,'[1]Eficiencia Terminal'!$A$4:$R$135,16,0)</f>
        <v>270</v>
      </c>
      <c r="D53" s="6">
        <v>191</v>
      </c>
      <c r="E53" s="13">
        <f t="shared" si="0"/>
        <v>0.70740740740740737</v>
      </c>
    </row>
    <row r="54" spans="1:5" x14ac:dyDescent="0.25">
      <c r="A54" s="1" t="s">
        <v>250</v>
      </c>
      <c r="B54" s="5" t="s">
        <v>251</v>
      </c>
      <c r="C54" s="6">
        <f>VLOOKUP(A54,'[1]Eficiencia Terminal'!$A$4:$R$135,16,0)</f>
        <v>149</v>
      </c>
      <c r="D54" s="6">
        <v>90</v>
      </c>
      <c r="E54" s="13">
        <f t="shared" si="0"/>
        <v>0.60402684563758391</v>
      </c>
    </row>
    <row r="55" spans="1:5" x14ac:dyDescent="0.25">
      <c r="A55" s="1" t="s">
        <v>252</v>
      </c>
      <c r="B55" s="5" t="s">
        <v>253</v>
      </c>
      <c r="C55" s="6">
        <f>VLOOKUP(A55,'[1]Eficiencia Terminal'!$A$4:$R$135,16,0)</f>
        <v>257</v>
      </c>
      <c r="D55" s="6">
        <v>146</v>
      </c>
      <c r="E55" s="13">
        <f t="shared" si="0"/>
        <v>0.56809338521400776</v>
      </c>
    </row>
    <row r="56" spans="1:5" x14ac:dyDescent="0.25">
      <c r="A56" s="1" t="s">
        <v>254</v>
      </c>
      <c r="B56" s="5" t="s">
        <v>255</v>
      </c>
      <c r="C56" s="6">
        <f>VLOOKUP(A56,'[1]Eficiencia Terminal'!$A$4:$R$135,16,0)</f>
        <v>211</v>
      </c>
      <c r="D56" s="6">
        <v>138</v>
      </c>
      <c r="E56" s="13">
        <f t="shared" si="0"/>
        <v>0.65402843601895733</v>
      </c>
    </row>
    <row r="57" spans="1:5" x14ac:dyDescent="0.25">
      <c r="A57" s="1" t="s">
        <v>256</v>
      </c>
      <c r="B57" s="5" t="s">
        <v>257</v>
      </c>
      <c r="C57" s="6">
        <f>VLOOKUP(A57,'[1]Eficiencia Terminal'!$A$4:$R$135,16,0)</f>
        <v>104</v>
      </c>
      <c r="D57" s="6">
        <v>49</v>
      </c>
      <c r="E57" s="13">
        <f t="shared" si="0"/>
        <v>0.47115384615384615</v>
      </c>
    </row>
    <row r="58" spans="1:5" x14ac:dyDescent="0.25">
      <c r="A58" s="1" t="s">
        <v>258</v>
      </c>
      <c r="B58" s="5" t="s">
        <v>259</v>
      </c>
      <c r="C58" s="6">
        <f>VLOOKUP(A58,'[1]Eficiencia Terminal'!$A$4:$R$135,16,0)</f>
        <v>89</v>
      </c>
      <c r="D58" s="6">
        <v>78</v>
      </c>
      <c r="E58" s="13">
        <f t="shared" si="0"/>
        <v>0.8764044943820225</v>
      </c>
    </row>
    <row r="59" spans="1:5" x14ac:dyDescent="0.25">
      <c r="A59" s="1" t="s">
        <v>260</v>
      </c>
      <c r="B59" s="5" t="s">
        <v>261</v>
      </c>
      <c r="C59" s="6">
        <f>VLOOKUP(A59,'[1]Eficiencia Terminal'!$A$4:$R$135,16,0)</f>
        <v>241</v>
      </c>
      <c r="D59" s="6">
        <v>141</v>
      </c>
      <c r="E59" s="13">
        <f t="shared" si="0"/>
        <v>0.58506224066390045</v>
      </c>
    </row>
    <row r="60" spans="1:5" x14ac:dyDescent="0.25">
      <c r="A60" s="1" t="s">
        <v>262</v>
      </c>
      <c r="B60" s="5" t="s">
        <v>263</v>
      </c>
      <c r="C60" s="6">
        <f>VLOOKUP(A60,'[1]Eficiencia Terminal'!$A$4:$R$135,16,0)</f>
        <v>358</v>
      </c>
      <c r="D60" s="6">
        <v>282</v>
      </c>
      <c r="E60" s="13">
        <f t="shared" si="0"/>
        <v>0.78770949720670391</v>
      </c>
    </row>
    <row r="61" spans="1:5" x14ac:dyDescent="0.25">
      <c r="A61" s="1" t="s">
        <v>264</v>
      </c>
      <c r="B61" s="5" t="s">
        <v>265</v>
      </c>
      <c r="C61" s="6">
        <f>VLOOKUP(A61,'[1]Eficiencia Terminal'!$A$4:$R$135,16,0)</f>
        <v>110</v>
      </c>
      <c r="D61" s="6">
        <v>86</v>
      </c>
      <c r="E61" s="13">
        <f t="shared" si="0"/>
        <v>0.78181818181818186</v>
      </c>
    </row>
    <row r="62" spans="1:5" x14ac:dyDescent="0.25">
      <c r="A62" s="1" t="s">
        <v>3</v>
      </c>
      <c r="B62" s="5" t="s">
        <v>4</v>
      </c>
      <c r="C62" s="6">
        <f>VLOOKUP(A62,'[1]Eficiencia Terminal'!$A$4:$R$135,16,0)</f>
        <v>47</v>
      </c>
      <c r="D62" s="6">
        <v>51</v>
      </c>
      <c r="E62" s="13">
        <f t="shared" si="0"/>
        <v>1.0851063829787233</v>
      </c>
    </row>
    <row r="63" spans="1:5" x14ac:dyDescent="0.25">
      <c r="A63" s="1" t="s">
        <v>5</v>
      </c>
      <c r="B63" s="5" t="s">
        <v>6</v>
      </c>
      <c r="C63" s="6">
        <f>VLOOKUP(A63,'[1]Eficiencia Terminal'!$A$4:$R$135,16,0)</f>
        <v>42</v>
      </c>
      <c r="D63" s="6">
        <v>27</v>
      </c>
      <c r="E63" s="13">
        <f t="shared" si="0"/>
        <v>0.6428571428571429</v>
      </c>
    </row>
    <row r="64" spans="1:5" x14ac:dyDescent="0.25">
      <c r="A64" s="1" t="s">
        <v>7</v>
      </c>
      <c r="B64" s="5" t="s">
        <v>8</v>
      </c>
      <c r="C64" s="6">
        <f>VLOOKUP(A64,'[1]Eficiencia Terminal'!$A$4:$R$135,16,0)</f>
        <v>33</v>
      </c>
      <c r="D64" s="6">
        <v>18</v>
      </c>
      <c r="E64" s="13">
        <f t="shared" si="0"/>
        <v>0.54545454545454541</v>
      </c>
    </row>
    <row r="65" spans="1:5" x14ac:dyDescent="0.25">
      <c r="A65" s="1" t="s">
        <v>9</v>
      </c>
      <c r="B65" s="5" t="s">
        <v>10</v>
      </c>
      <c r="C65" s="6">
        <f>VLOOKUP(A65,'[1]Eficiencia Terminal'!$A$4:$R$135,16,0)</f>
        <v>26</v>
      </c>
      <c r="D65" s="6">
        <v>28</v>
      </c>
      <c r="E65" s="13">
        <f t="shared" si="0"/>
        <v>1.0769230769230769</v>
      </c>
    </row>
    <row r="66" spans="1:5" x14ac:dyDescent="0.25">
      <c r="A66" s="1" t="s">
        <v>11</v>
      </c>
      <c r="B66" s="5" t="s">
        <v>12</v>
      </c>
      <c r="C66" s="6">
        <f>VLOOKUP(A66,'[1]Eficiencia Terminal'!$A$4:$R$135,16,0)</f>
        <v>35</v>
      </c>
      <c r="D66" s="6">
        <v>22</v>
      </c>
      <c r="E66" s="13">
        <f t="shared" si="0"/>
        <v>0.62857142857142856</v>
      </c>
    </row>
    <row r="67" spans="1:5" x14ac:dyDescent="0.25">
      <c r="A67" s="1" t="s">
        <v>13</v>
      </c>
      <c r="B67" s="5" t="s">
        <v>14</v>
      </c>
      <c r="C67" s="6">
        <f>VLOOKUP(A67,'[1]Eficiencia Terminal'!$A$4:$R$135,16,0)</f>
        <v>53</v>
      </c>
      <c r="D67" s="6">
        <v>35</v>
      </c>
      <c r="E67" s="13">
        <f t="shared" si="0"/>
        <v>0.660377358490566</v>
      </c>
    </row>
    <row r="68" spans="1:5" x14ac:dyDescent="0.25">
      <c r="A68" s="1" t="s">
        <v>15</v>
      </c>
      <c r="B68" s="5" t="s">
        <v>16</v>
      </c>
      <c r="C68" s="6">
        <f>VLOOKUP(A68,'[1]Eficiencia Terminal'!$A$4:$R$135,16,0)</f>
        <v>106</v>
      </c>
      <c r="D68" s="6">
        <v>57</v>
      </c>
      <c r="E68" s="13">
        <f t="shared" si="0"/>
        <v>0.53773584905660377</v>
      </c>
    </row>
    <row r="69" spans="1:5" x14ac:dyDescent="0.25">
      <c r="A69" s="1" t="s">
        <v>17</v>
      </c>
      <c r="B69" s="5" t="s">
        <v>18</v>
      </c>
      <c r="C69" s="6">
        <f>VLOOKUP(A69,'[1]Eficiencia Terminal'!$A$4:$R$135,16,0)</f>
        <v>27</v>
      </c>
      <c r="D69" s="6">
        <v>13</v>
      </c>
      <c r="E69" s="13">
        <f t="shared" si="0"/>
        <v>0.48148148148148145</v>
      </c>
    </row>
    <row r="70" spans="1:5" x14ac:dyDescent="0.25">
      <c r="A70" s="1" t="s">
        <v>19</v>
      </c>
      <c r="B70" s="5" t="s">
        <v>20</v>
      </c>
      <c r="C70" s="6">
        <f>VLOOKUP(A70,'[1]Eficiencia Terminal'!$A$4:$R$135,16,0)</f>
        <v>12</v>
      </c>
      <c r="D70" s="6">
        <v>7</v>
      </c>
      <c r="E70" s="13">
        <f t="shared" si="0"/>
        <v>0.58333333333333337</v>
      </c>
    </row>
    <row r="71" spans="1:5" x14ac:dyDescent="0.25">
      <c r="A71" s="1" t="s">
        <v>21</v>
      </c>
      <c r="B71" s="5" t="s">
        <v>22</v>
      </c>
      <c r="C71" s="6">
        <f>VLOOKUP(A71,'[1]Eficiencia Terminal'!$A$4:$R$135,16,0)</f>
        <v>49</v>
      </c>
      <c r="D71" s="6">
        <v>26</v>
      </c>
      <c r="E71" s="13">
        <f t="shared" si="0"/>
        <v>0.53061224489795922</v>
      </c>
    </row>
    <row r="72" spans="1:5" x14ac:dyDescent="0.25">
      <c r="A72" s="1" t="s">
        <v>23</v>
      </c>
      <c r="B72" s="5" t="s">
        <v>24</v>
      </c>
      <c r="C72" s="6">
        <f>VLOOKUP(A72,'[1]Eficiencia Terminal'!$A$4:$R$135,16,0)</f>
        <v>54</v>
      </c>
      <c r="D72" s="6">
        <v>17</v>
      </c>
      <c r="E72" s="13">
        <f t="shared" si="0"/>
        <v>0.31481481481481483</v>
      </c>
    </row>
    <row r="73" spans="1:5" x14ac:dyDescent="0.25">
      <c r="A73" s="1" t="s">
        <v>25</v>
      </c>
      <c r="B73" s="5" t="s">
        <v>26</v>
      </c>
      <c r="C73" s="6">
        <f>VLOOKUP(A73,'[1]Eficiencia Terminal'!$A$4:$R$135,16,0)</f>
        <v>27</v>
      </c>
      <c r="D73" s="6">
        <v>29</v>
      </c>
      <c r="E73" s="13">
        <f t="shared" si="0"/>
        <v>1.0740740740740742</v>
      </c>
    </row>
    <row r="74" spans="1:5" x14ac:dyDescent="0.25">
      <c r="A74" s="1" t="s">
        <v>27</v>
      </c>
      <c r="B74" s="5" t="s">
        <v>28</v>
      </c>
      <c r="C74" s="6">
        <f>VLOOKUP(A74,'[1]Eficiencia Terminal'!$A$4:$R$135,16,0)</f>
        <v>46</v>
      </c>
      <c r="D74" s="6">
        <v>49</v>
      </c>
      <c r="E74" s="13">
        <f t="shared" ref="E74:E137" si="1">D74/C74</f>
        <v>1.0652173913043479</v>
      </c>
    </row>
    <row r="75" spans="1:5" x14ac:dyDescent="0.25">
      <c r="A75" s="1" t="s">
        <v>29</v>
      </c>
      <c r="B75" s="5" t="s">
        <v>30</v>
      </c>
      <c r="C75" s="6">
        <f>VLOOKUP(A75,'[1]Eficiencia Terminal'!$A$4:$R$135,16,0)</f>
        <v>45</v>
      </c>
      <c r="D75" s="6">
        <v>25</v>
      </c>
      <c r="E75" s="13">
        <f t="shared" si="1"/>
        <v>0.55555555555555558</v>
      </c>
    </row>
    <row r="76" spans="1:5" x14ac:dyDescent="0.25">
      <c r="A76" s="1" t="s">
        <v>31</v>
      </c>
      <c r="B76" s="5" t="s">
        <v>32</v>
      </c>
      <c r="C76" s="6">
        <f>VLOOKUP(A76,'[1]Eficiencia Terminal'!$A$4:$R$135,16,0)</f>
        <v>52</v>
      </c>
      <c r="D76" s="6">
        <v>48</v>
      </c>
      <c r="E76" s="13">
        <f t="shared" si="1"/>
        <v>0.92307692307692313</v>
      </c>
    </row>
    <row r="77" spans="1:5" x14ac:dyDescent="0.25">
      <c r="A77" s="1" t="s">
        <v>33</v>
      </c>
      <c r="B77" s="5" t="s">
        <v>34</v>
      </c>
      <c r="C77" s="6">
        <f>VLOOKUP(A77,'[1]Eficiencia Terminal'!$A$4:$R$135,16,0)</f>
        <v>45</v>
      </c>
      <c r="D77" s="6">
        <v>38</v>
      </c>
      <c r="E77" s="13">
        <f t="shared" si="1"/>
        <v>0.84444444444444444</v>
      </c>
    </row>
    <row r="78" spans="1:5" x14ac:dyDescent="0.25">
      <c r="A78" s="1" t="s">
        <v>35</v>
      </c>
      <c r="B78" s="5" t="s">
        <v>36</v>
      </c>
      <c r="C78" s="6">
        <f>VLOOKUP(A78,'[1]Eficiencia Terminal'!$A$4:$R$135,16,0)</f>
        <v>50</v>
      </c>
      <c r="D78" s="6">
        <v>42</v>
      </c>
      <c r="E78" s="13">
        <f t="shared" si="1"/>
        <v>0.84</v>
      </c>
    </row>
    <row r="79" spans="1:5" x14ac:dyDescent="0.25">
      <c r="A79" s="1" t="s">
        <v>37</v>
      </c>
      <c r="B79" s="5" t="s">
        <v>38</v>
      </c>
      <c r="C79" s="6">
        <f>VLOOKUP(A79,'[1]Eficiencia Terminal'!$A$4:$R$135,16,0)</f>
        <v>35</v>
      </c>
      <c r="D79" s="6">
        <v>19</v>
      </c>
      <c r="E79" s="13">
        <f t="shared" si="1"/>
        <v>0.54285714285714282</v>
      </c>
    </row>
    <row r="80" spans="1:5" x14ac:dyDescent="0.25">
      <c r="A80" s="1" t="s">
        <v>39</v>
      </c>
      <c r="B80" s="5" t="s">
        <v>40</v>
      </c>
      <c r="C80" s="6">
        <f>VLOOKUP(A80,'[1]Eficiencia Terminal'!$A$4:$R$135,16,0)</f>
        <v>50</v>
      </c>
      <c r="D80" s="6">
        <v>34</v>
      </c>
      <c r="E80" s="13">
        <f t="shared" si="1"/>
        <v>0.68</v>
      </c>
    </row>
    <row r="81" spans="1:5" x14ac:dyDescent="0.25">
      <c r="A81" s="1" t="s">
        <v>41</v>
      </c>
      <c r="B81" s="5" t="s">
        <v>42</v>
      </c>
      <c r="C81" s="6">
        <f>VLOOKUP(A81,'[1]Eficiencia Terminal'!$A$4:$R$135,16,0)</f>
        <v>33</v>
      </c>
      <c r="D81" s="6">
        <v>23</v>
      </c>
      <c r="E81" s="13">
        <f t="shared" si="1"/>
        <v>0.69696969696969702</v>
      </c>
    </row>
    <row r="82" spans="1:5" x14ac:dyDescent="0.25">
      <c r="A82" s="1" t="s">
        <v>43</v>
      </c>
      <c r="B82" s="5" t="s">
        <v>44</v>
      </c>
      <c r="C82" s="6">
        <f>VLOOKUP(A82,'[1]Eficiencia Terminal'!$A$4:$R$135,16,0)</f>
        <v>38</v>
      </c>
      <c r="D82" s="6">
        <v>31</v>
      </c>
      <c r="E82" s="13">
        <f t="shared" si="1"/>
        <v>0.81578947368421051</v>
      </c>
    </row>
    <row r="83" spans="1:5" x14ac:dyDescent="0.25">
      <c r="A83" s="1" t="s">
        <v>45</v>
      </c>
      <c r="B83" s="5" t="s">
        <v>46</v>
      </c>
      <c r="C83" s="6">
        <f>VLOOKUP(A83,'[1]Eficiencia Terminal'!$A$4:$R$135,16,0)</f>
        <v>46</v>
      </c>
      <c r="D83" s="6">
        <v>42</v>
      </c>
      <c r="E83" s="13">
        <f t="shared" si="1"/>
        <v>0.91304347826086951</v>
      </c>
    </row>
    <row r="84" spans="1:5" x14ac:dyDescent="0.25">
      <c r="A84" s="1" t="s">
        <v>47</v>
      </c>
      <c r="B84" s="5" t="s">
        <v>48</v>
      </c>
      <c r="C84" s="6">
        <f>VLOOKUP(A84,'[1]Eficiencia Terminal'!$A$4:$R$135,16,0)</f>
        <v>38</v>
      </c>
      <c r="D84" s="6">
        <v>22</v>
      </c>
      <c r="E84" s="13">
        <f t="shared" si="1"/>
        <v>0.57894736842105265</v>
      </c>
    </row>
    <row r="85" spans="1:5" x14ac:dyDescent="0.25">
      <c r="A85" s="1" t="s">
        <v>49</v>
      </c>
      <c r="B85" s="5" t="s">
        <v>50</v>
      </c>
      <c r="C85" s="6">
        <f>VLOOKUP(A85,'[1]Eficiencia Terminal'!$A$4:$R$135,16,0)</f>
        <v>15</v>
      </c>
      <c r="D85" s="6">
        <v>16</v>
      </c>
      <c r="E85" s="13">
        <f t="shared" si="1"/>
        <v>1.0666666666666667</v>
      </c>
    </row>
    <row r="86" spans="1:5" x14ac:dyDescent="0.25">
      <c r="A86" s="1" t="s">
        <v>51</v>
      </c>
      <c r="B86" s="5" t="s">
        <v>52</v>
      </c>
      <c r="C86" s="6">
        <f>VLOOKUP(A86,'[1]Eficiencia Terminal'!$A$4:$R$135,16,0)</f>
        <v>22</v>
      </c>
      <c r="D86" s="6">
        <v>8</v>
      </c>
      <c r="E86" s="13">
        <f t="shared" si="1"/>
        <v>0.36363636363636365</v>
      </c>
    </row>
    <row r="87" spans="1:5" x14ac:dyDescent="0.25">
      <c r="A87" s="1" t="s">
        <v>53</v>
      </c>
      <c r="B87" s="5" t="s">
        <v>54</v>
      </c>
      <c r="C87" s="6">
        <f>VLOOKUP(A87,'[1]Eficiencia Terminal'!$A$4:$R$135,16,0)</f>
        <v>30</v>
      </c>
      <c r="D87" s="6">
        <v>44</v>
      </c>
      <c r="E87" s="13">
        <f t="shared" si="1"/>
        <v>1.4666666666666666</v>
      </c>
    </row>
    <row r="88" spans="1:5" x14ac:dyDescent="0.25">
      <c r="A88" s="1" t="s">
        <v>55</v>
      </c>
      <c r="B88" s="5" t="s">
        <v>56</v>
      </c>
      <c r="C88" s="6">
        <f>VLOOKUP(A88,'[1]Eficiencia Terminal'!$A$4:$R$135,16,0)</f>
        <v>62</v>
      </c>
      <c r="D88" s="6">
        <v>31</v>
      </c>
      <c r="E88" s="13">
        <f t="shared" si="1"/>
        <v>0.5</v>
      </c>
    </row>
    <row r="89" spans="1:5" x14ac:dyDescent="0.25">
      <c r="A89" s="1" t="s">
        <v>57</v>
      </c>
      <c r="B89" s="5" t="s">
        <v>58</v>
      </c>
      <c r="C89" s="6">
        <f>VLOOKUP(A89,'[1]Eficiencia Terminal'!$A$4:$R$135,16,0)</f>
        <v>38</v>
      </c>
      <c r="D89" s="6">
        <v>32</v>
      </c>
      <c r="E89" s="13">
        <f t="shared" si="1"/>
        <v>0.84210526315789469</v>
      </c>
    </row>
    <row r="90" spans="1:5" x14ac:dyDescent="0.25">
      <c r="A90" s="1" t="s">
        <v>59</v>
      </c>
      <c r="B90" s="5" t="s">
        <v>60</v>
      </c>
      <c r="C90" s="6">
        <f>VLOOKUP(A90,'[1]Eficiencia Terminal'!$A$4:$R$135,16,0)</f>
        <v>160</v>
      </c>
      <c r="D90" s="6">
        <v>128</v>
      </c>
      <c r="E90" s="13">
        <f t="shared" si="1"/>
        <v>0.8</v>
      </c>
    </row>
    <row r="91" spans="1:5" x14ac:dyDescent="0.25">
      <c r="A91" s="1" t="s">
        <v>61</v>
      </c>
      <c r="B91" s="5" t="s">
        <v>62</v>
      </c>
      <c r="C91" s="6">
        <f>VLOOKUP(A91,'[1]Eficiencia Terminal'!$A$4:$R$135,16,0)</f>
        <v>60</v>
      </c>
      <c r="D91" s="6">
        <v>26</v>
      </c>
      <c r="E91" s="13">
        <f t="shared" si="1"/>
        <v>0.43333333333333335</v>
      </c>
    </row>
    <row r="92" spans="1:5" x14ac:dyDescent="0.25">
      <c r="A92" s="1" t="s">
        <v>63</v>
      </c>
      <c r="B92" s="5" t="s">
        <v>64</v>
      </c>
      <c r="C92" s="6">
        <f>VLOOKUP(A92,'[1]Eficiencia Terminal'!$A$4:$R$135,16,0)</f>
        <v>10</v>
      </c>
      <c r="D92" s="6">
        <v>15</v>
      </c>
      <c r="E92" s="13">
        <f t="shared" si="1"/>
        <v>1.5</v>
      </c>
    </row>
    <row r="93" spans="1:5" x14ac:dyDescent="0.25">
      <c r="A93" s="1" t="s">
        <v>65</v>
      </c>
      <c r="B93" s="5" t="s">
        <v>66</v>
      </c>
      <c r="C93" s="6">
        <f>VLOOKUP(A93,'[1]Eficiencia Terminal'!$A$4:$R$135,16,0)</f>
        <v>44</v>
      </c>
      <c r="D93" s="6">
        <v>38</v>
      </c>
      <c r="E93" s="13">
        <f t="shared" si="1"/>
        <v>0.86363636363636365</v>
      </c>
    </row>
    <row r="94" spans="1:5" x14ac:dyDescent="0.25">
      <c r="A94" s="1" t="s">
        <v>67</v>
      </c>
      <c r="B94" s="5" t="s">
        <v>68</v>
      </c>
      <c r="C94" s="6">
        <f>VLOOKUP(A94,'[1]Eficiencia Terminal'!$A$4:$R$135,16,0)</f>
        <v>54</v>
      </c>
      <c r="D94" s="6">
        <v>43</v>
      </c>
      <c r="E94" s="13">
        <f t="shared" si="1"/>
        <v>0.79629629629629628</v>
      </c>
    </row>
    <row r="95" spans="1:5" x14ac:dyDescent="0.25">
      <c r="A95" s="1" t="s">
        <v>69</v>
      </c>
      <c r="B95" s="5" t="s">
        <v>70</v>
      </c>
      <c r="C95" s="6">
        <f>VLOOKUP(A95,'[1]Eficiencia Terminal'!$A$4:$R$135,16,0)</f>
        <v>25</v>
      </c>
      <c r="D95" s="6">
        <v>14</v>
      </c>
      <c r="E95" s="13">
        <f t="shared" si="1"/>
        <v>0.56000000000000005</v>
      </c>
    </row>
    <row r="96" spans="1:5" x14ac:dyDescent="0.25">
      <c r="A96" s="1" t="s">
        <v>71</v>
      </c>
      <c r="B96" s="5" t="s">
        <v>72</v>
      </c>
      <c r="C96" s="6">
        <f>VLOOKUP(A96,'[1]Eficiencia Terminal'!$A$4:$R$135,16,0)</f>
        <v>59</v>
      </c>
      <c r="D96" s="6">
        <v>37</v>
      </c>
      <c r="E96" s="13">
        <f t="shared" si="1"/>
        <v>0.6271186440677966</v>
      </c>
    </row>
    <row r="97" spans="1:5" x14ac:dyDescent="0.25">
      <c r="A97" s="1" t="s">
        <v>73</v>
      </c>
      <c r="B97" s="5" t="s">
        <v>74</v>
      </c>
      <c r="C97" s="6">
        <f>VLOOKUP(A97,'[1]Eficiencia Terminal'!$A$4:$R$135,16,0)</f>
        <v>43</v>
      </c>
      <c r="D97" s="6">
        <v>25</v>
      </c>
      <c r="E97" s="13">
        <f t="shared" si="1"/>
        <v>0.58139534883720934</v>
      </c>
    </row>
    <row r="98" spans="1:5" x14ac:dyDescent="0.25">
      <c r="A98" s="1" t="s">
        <v>75</v>
      </c>
      <c r="B98" s="5" t="s">
        <v>76</v>
      </c>
      <c r="C98" s="6">
        <f>VLOOKUP(A98,'[1]Eficiencia Terminal'!$A$4:$R$135,16,0)</f>
        <v>15</v>
      </c>
      <c r="D98" s="6">
        <v>9</v>
      </c>
      <c r="E98" s="13">
        <f t="shared" si="1"/>
        <v>0.6</v>
      </c>
    </row>
    <row r="99" spans="1:5" x14ac:dyDescent="0.25">
      <c r="A99" s="1" t="s">
        <v>77</v>
      </c>
      <c r="B99" s="5" t="s">
        <v>78</v>
      </c>
      <c r="C99" s="6">
        <f>VLOOKUP(A99,'[1]Eficiencia Terminal'!$A$4:$R$135,16,0)</f>
        <v>137</v>
      </c>
      <c r="D99" s="6">
        <v>65</v>
      </c>
      <c r="E99" s="13">
        <f t="shared" si="1"/>
        <v>0.47445255474452552</v>
      </c>
    </row>
    <row r="100" spans="1:5" x14ac:dyDescent="0.25">
      <c r="A100" s="1" t="s">
        <v>79</v>
      </c>
      <c r="B100" s="5" t="s">
        <v>80</v>
      </c>
      <c r="C100" s="6">
        <f>VLOOKUP(A100,'[1]Eficiencia Terminal'!$A$4:$R$135,16,0)</f>
        <v>70</v>
      </c>
      <c r="D100" s="6">
        <v>57</v>
      </c>
      <c r="E100" s="13">
        <f t="shared" si="1"/>
        <v>0.81428571428571428</v>
      </c>
    </row>
    <row r="101" spans="1:5" x14ac:dyDescent="0.25">
      <c r="A101" s="1" t="s">
        <v>149</v>
      </c>
      <c r="B101" s="5" t="s">
        <v>272</v>
      </c>
      <c r="C101" s="6">
        <f>VLOOKUP(A101,'[1]Eficiencia Terminal'!$A$4:$R$135,16,0)</f>
        <v>27</v>
      </c>
      <c r="D101" s="6">
        <v>18</v>
      </c>
      <c r="E101" s="13">
        <f t="shared" si="1"/>
        <v>0.66666666666666663</v>
      </c>
    </row>
    <row r="102" spans="1:5" x14ac:dyDescent="0.25">
      <c r="A102" s="1" t="s">
        <v>81</v>
      </c>
      <c r="B102" s="5" t="s">
        <v>82</v>
      </c>
      <c r="C102" s="6">
        <f>VLOOKUP(A102,'[1]Eficiencia Terminal'!$A$4:$R$135,16,0)</f>
        <v>50</v>
      </c>
      <c r="D102" s="6">
        <v>42</v>
      </c>
      <c r="E102" s="13">
        <f t="shared" si="1"/>
        <v>0.84</v>
      </c>
    </row>
    <row r="103" spans="1:5" x14ac:dyDescent="0.25">
      <c r="A103" s="1" t="s">
        <v>83</v>
      </c>
      <c r="B103" s="5" t="s">
        <v>84</v>
      </c>
      <c r="C103" s="6">
        <f>VLOOKUP(A103,'[1]Eficiencia Terminal'!$A$4:$R$135,16,0)</f>
        <v>40</v>
      </c>
      <c r="D103" s="6">
        <v>43</v>
      </c>
      <c r="E103" s="13">
        <f t="shared" si="1"/>
        <v>1.075</v>
      </c>
    </row>
    <row r="104" spans="1:5" x14ac:dyDescent="0.25">
      <c r="A104" s="1" t="s">
        <v>85</v>
      </c>
      <c r="B104" s="5" t="s">
        <v>86</v>
      </c>
      <c r="C104" s="6">
        <f>VLOOKUP(A104,'[1]Eficiencia Terminal'!$A$4:$R$135,16,0)</f>
        <v>58</v>
      </c>
      <c r="D104" s="6">
        <v>34</v>
      </c>
      <c r="E104" s="13">
        <f t="shared" si="1"/>
        <v>0.58620689655172409</v>
      </c>
    </row>
    <row r="105" spans="1:5" x14ac:dyDescent="0.25">
      <c r="A105" s="1" t="s">
        <v>87</v>
      </c>
      <c r="B105" s="5" t="s">
        <v>88</v>
      </c>
      <c r="C105" s="6">
        <f>VLOOKUP(A105,'[1]Eficiencia Terminal'!$A$4:$R$135,16,0)</f>
        <v>84</v>
      </c>
      <c r="D105" s="6">
        <v>60</v>
      </c>
      <c r="E105" s="13">
        <f t="shared" si="1"/>
        <v>0.7142857142857143</v>
      </c>
    </row>
    <row r="106" spans="1:5" x14ac:dyDescent="0.25">
      <c r="A106" s="1" t="s">
        <v>89</v>
      </c>
      <c r="B106" s="5" t="s">
        <v>90</v>
      </c>
      <c r="C106" s="6">
        <f>VLOOKUP(A106,'[1]Eficiencia Terminal'!$A$4:$R$135,16,0)</f>
        <v>46</v>
      </c>
      <c r="D106" s="6">
        <v>54</v>
      </c>
      <c r="E106" s="13">
        <f t="shared" si="1"/>
        <v>1.173913043478261</v>
      </c>
    </row>
    <row r="107" spans="1:5" x14ac:dyDescent="0.25">
      <c r="A107" s="1" t="s">
        <v>91</v>
      </c>
      <c r="B107" s="5" t="s">
        <v>92</v>
      </c>
      <c r="C107" s="6">
        <f>VLOOKUP(A107,'[1]Eficiencia Terminal'!$A$4:$R$135,16,0)</f>
        <v>39</v>
      </c>
      <c r="D107" s="6">
        <v>17</v>
      </c>
      <c r="E107" s="13">
        <f t="shared" si="1"/>
        <v>0.4358974358974359</v>
      </c>
    </row>
    <row r="108" spans="1:5" x14ac:dyDescent="0.25">
      <c r="A108" s="1" t="s">
        <v>93</v>
      </c>
      <c r="B108" s="5" t="s">
        <v>94</v>
      </c>
      <c r="C108" s="6">
        <f>VLOOKUP(A108,'[1]Eficiencia Terminal'!$A$4:$R$135,16,0)</f>
        <v>220</v>
      </c>
      <c r="D108" s="6">
        <v>47</v>
      </c>
      <c r="E108" s="13">
        <f t="shared" si="1"/>
        <v>0.21363636363636362</v>
      </c>
    </row>
    <row r="109" spans="1:5" x14ac:dyDescent="0.25">
      <c r="A109" s="1" t="s">
        <v>95</v>
      </c>
      <c r="B109" s="5" t="s">
        <v>96</v>
      </c>
      <c r="C109" s="6">
        <f>VLOOKUP(A109,'[1]Eficiencia Terminal'!$A$4:$R$135,16,0)</f>
        <v>68</v>
      </c>
      <c r="D109" s="6">
        <v>37</v>
      </c>
      <c r="E109" s="13">
        <f t="shared" si="1"/>
        <v>0.54411764705882348</v>
      </c>
    </row>
    <row r="110" spans="1:5" x14ac:dyDescent="0.25">
      <c r="A110" s="1" t="s">
        <v>97</v>
      </c>
      <c r="B110" s="5" t="s">
        <v>98</v>
      </c>
      <c r="C110" s="6">
        <f>VLOOKUP(A110,'[1]Eficiencia Terminal'!$A$4:$R$135,16,0)</f>
        <v>43</v>
      </c>
      <c r="D110" s="6">
        <v>40</v>
      </c>
      <c r="E110" s="13">
        <f t="shared" si="1"/>
        <v>0.93023255813953487</v>
      </c>
    </row>
    <row r="111" spans="1:5" x14ac:dyDescent="0.25">
      <c r="A111" s="1" t="s">
        <v>99</v>
      </c>
      <c r="B111" s="5" t="s">
        <v>100</v>
      </c>
      <c r="C111" s="6">
        <f>VLOOKUP(A111,'[1]Eficiencia Terminal'!$A$4:$R$135,16,0)</f>
        <v>43</v>
      </c>
      <c r="D111" s="6">
        <v>29</v>
      </c>
      <c r="E111" s="13">
        <f t="shared" si="1"/>
        <v>0.67441860465116277</v>
      </c>
    </row>
    <row r="112" spans="1:5" x14ac:dyDescent="0.25">
      <c r="A112" s="1" t="s">
        <v>101</v>
      </c>
      <c r="B112" s="5" t="s">
        <v>102</v>
      </c>
      <c r="C112" s="6">
        <f>VLOOKUP(A112,'[1]Eficiencia Terminal'!$A$4:$R$135,16,0)</f>
        <v>59</v>
      </c>
      <c r="D112" s="6">
        <v>30</v>
      </c>
      <c r="E112" s="13">
        <f t="shared" si="1"/>
        <v>0.50847457627118642</v>
      </c>
    </row>
    <row r="113" spans="1:5" x14ac:dyDescent="0.25">
      <c r="A113" s="1" t="s">
        <v>103</v>
      </c>
      <c r="B113" s="5" t="s">
        <v>104</v>
      </c>
      <c r="C113" s="6">
        <f>VLOOKUP(A113,'[1]Eficiencia Terminal'!$A$4:$R$135,16,0)</f>
        <v>40</v>
      </c>
      <c r="D113" s="6">
        <v>35</v>
      </c>
      <c r="E113" s="13">
        <f t="shared" si="1"/>
        <v>0.875</v>
      </c>
    </row>
    <row r="114" spans="1:5" x14ac:dyDescent="0.25">
      <c r="A114" s="1" t="s">
        <v>105</v>
      </c>
      <c r="B114" s="5" t="s">
        <v>106</v>
      </c>
      <c r="C114" s="6">
        <f>VLOOKUP(A114,'[1]Eficiencia Terminal'!$A$4:$R$135,16,0)</f>
        <v>42</v>
      </c>
      <c r="D114" s="6">
        <v>36</v>
      </c>
      <c r="E114" s="13">
        <f t="shared" si="1"/>
        <v>0.8571428571428571</v>
      </c>
    </row>
    <row r="115" spans="1:5" x14ac:dyDescent="0.25">
      <c r="A115" s="1" t="s">
        <v>107</v>
      </c>
      <c r="B115" s="5" t="s">
        <v>108</v>
      </c>
      <c r="C115" s="6">
        <f>VLOOKUP(A115,'[1]Eficiencia Terminal'!$A$4:$R$135,16,0)</f>
        <v>29</v>
      </c>
      <c r="D115" s="6">
        <v>22</v>
      </c>
      <c r="E115" s="13">
        <f t="shared" si="1"/>
        <v>0.75862068965517238</v>
      </c>
    </row>
    <row r="116" spans="1:5" x14ac:dyDescent="0.25">
      <c r="A116" s="1" t="s">
        <v>109</v>
      </c>
      <c r="B116" s="5" t="s">
        <v>110</v>
      </c>
      <c r="C116" s="6">
        <f>VLOOKUP(A116,'[1]Eficiencia Terminal'!$A$4:$R$135,16,0)</f>
        <v>64</v>
      </c>
      <c r="D116" s="6">
        <v>25</v>
      </c>
      <c r="E116" s="13">
        <f t="shared" si="1"/>
        <v>0.390625</v>
      </c>
    </row>
    <row r="117" spans="1:5" x14ac:dyDescent="0.25">
      <c r="A117" s="1" t="s">
        <v>111</v>
      </c>
      <c r="B117" s="5" t="s">
        <v>112</v>
      </c>
      <c r="C117" s="6">
        <f>VLOOKUP(A117,'[1]Eficiencia Terminal'!$A$4:$R$135,16,0)</f>
        <v>46</v>
      </c>
      <c r="D117" s="6">
        <v>24</v>
      </c>
      <c r="E117" s="13">
        <f t="shared" si="1"/>
        <v>0.52173913043478259</v>
      </c>
    </row>
    <row r="118" spans="1:5" x14ac:dyDescent="0.25">
      <c r="A118" s="1" t="s">
        <v>113</v>
      </c>
      <c r="B118" s="5" t="s">
        <v>114</v>
      </c>
      <c r="C118" s="6">
        <f>VLOOKUP(A118,'[1]Eficiencia Terminal'!$A$4:$R$135,16,0)</f>
        <v>91</v>
      </c>
      <c r="D118" s="6">
        <v>50</v>
      </c>
      <c r="E118" s="13">
        <f t="shared" si="1"/>
        <v>0.5494505494505495</v>
      </c>
    </row>
    <row r="119" spans="1:5" x14ac:dyDescent="0.25">
      <c r="A119" s="1" t="s">
        <v>115</v>
      </c>
      <c r="B119" s="5" t="s">
        <v>116</v>
      </c>
      <c r="C119" s="6">
        <f>VLOOKUP(A119,'[1]Eficiencia Terminal'!$A$4:$R$135,16,0)</f>
        <v>21</v>
      </c>
      <c r="D119" s="6">
        <v>23</v>
      </c>
      <c r="E119" s="13">
        <f t="shared" si="1"/>
        <v>1.0952380952380953</v>
      </c>
    </row>
    <row r="120" spans="1:5" x14ac:dyDescent="0.25">
      <c r="A120" s="1" t="s">
        <v>117</v>
      </c>
      <c r="B120" s="5" t="s">
        <v>118</v>
      </c>
      <c r="C120" s="6">
        <f>VLOOKUP(A120,'[1]Eficiencia Terminal'!$A$4:$R$135,16,0)</f>
        <v>50</v>
      </c>
      <c r="D120" s="6">
        <v>18</v>
      </c>
      <c r="E120" s="13">
        <f t="shared" si="1"/>
        <v>0.36</v>
      </c>
    </row>
    <row r="121" spans="1:5" x14ac:dyDescent="0.25">
      <c r="A121" s="1" t="s">
        <v>119</v>
      </c>
      <c r="B121" s="5" t="s">
        <v>120</v>
      </c>
      <c r="C121" s="6">
        <f>VLOOKUP(A121,'[1]Eficiencia Terminal'!$A$4:$R$135,16,0)</f>
        <v>80</v>
      </c>
      <c r="D121" s="6">
        <v>63</v>
      </c>
      <c r="E121" s="13">
        <f t="shared" si="1"/>
        <v>0.78749999999999998</v>
      </c>
    </row>
    <row r="122" spans="1:5" x14ac:dyDescent="0.25">
      <c r="A122" s="1" t="s">
        <v>121</v>
      </c>
      <c r="B122" s="5" t="s">
        <v>122</v>
      </c>
      <c r="C122" s="6">
        <f>VLOOKUP(A122,'[1]Eficiencia Terminal'!$A$4:$R$135,16,0)</f>
        <v>47</v>
      </c>
      <c r="D122" s="6">
        <v>23</v>
      </c>
      <c r="E122" s="13">
        <f t="shared" si="1"/>
        <v>0.48936170212765956</v>
      </c>
    </row>
    <row r="123" spans="1:5" x14ac:dyDescent="0.25">
      <c r="A123" s="1" t="s">
        <v>123</v>
      </c>
      <c r="B123" s="5" t="s">
        <v>124</v>
      </c>
      <c r="C123" s="6">
        <f>VLOOKUP(A123,'[1]Eficiencia Terminal'!$A$4:$R$135,16,0)</f>
        <v>59</v>
      </c>
      <c r="D123" s="6">
        <v>30</v>
      </c>
      <c r="E123" s="13">
        <f t="shared" si="1"/>
        <v>0.50847457627118642</v>
      </c>
    </row>
    <row r="124" spans="1:5" x14ac:dyDescent="0.25">
      <c r="A124" s="1" t="s">
        <v>125</v>
      </c>
      <c r="B124" s="5" t="s">
        <v>126</v>
      </c>
      <c r="C124" s="6">
        <f>VLOOKUP(A124,'[1]Eficiencia Terminal'!$A$4:$R$135,16,0)</f>
        <v>111</v>
      </c>
      <c r="D124" s="6">
        <v>58</v>
      </c>
      <c r="E124" s="13">
        <f t="shared" si="1"/>
        <v>0.52252252252252251</v>
      </c>
    </row>
    <row r="125" spans="1:5" x14ac:dyDescent="0.25">
      <c r="A125" s="1" t="s">
        <v>127</v>
      </c>
      <c r="B125" s="5" t="s">
        <v>128</v>
      </c>
      <c r="C125" s="6">
        <f>VLOOKUP(A125,'[1]Eficiencia Terminal'!$A$4:$R$135,16,0)</f>
        <v>43</v>
      </c>
      <c r="D125" s="6">
        <v>39</v>
      </c>
      <c r="E125" s="13">
        <f t="shared" si="1"/>
        <v>0.90697674418604646</v>
      </c>
    </row>
    <row r="126" spans="1:5" x14ac:dyDescent="0.25">
      <c r="A126" s="1" t="s">
        <v>129</v>
      </c>
      <c r="B126" s="5" t="s">
        <v>130</v>
      </c>
      <c r="C126" s="6">
        <f>VLOOKUP(A126,'[1]Eficiencia Terminal'!$A$4:$R$135,16,0)</f>
        <v>38</v>
      </c>
      <c r="D126" s="6">
        <v>28</v>
      </c>
      <c r="E126" s="13">
        <f t="shared" si="1"/>
        <v>0.73684210526315785</v>
      </c>
    </row>
    <row r="127" spans="1:5" x14ac:dyDescent="0.25">
      <c r="A127" s="1" t="s">
        <v>131</v>
      </c>
      <c r="B127" s="5" t="s">
        <v>132</v>
      </c>
      <c r="C127" s="6">
        <f>VLOOKUP(A127,'[1]Eficiencia Terminal'!$A$4:$R$135,16,0)</f>
        <v>53</v>
      </c>
      <c r="D127" s="6">
        <v>48</v>
      </c>
      <c r="E127" s="13">
        <f t="shared" si="1"/>
        <v>0.90566037735849059</v>
      </c>
    </row>
    <row r="128" spans="1:5" x14ac:dyDescent="0.25">
      <c r="A128" s="1" t="s">
        <v>133</v>
      </c>
      <c r="B128" s="5" t="s">
        <v>134</v>
      </c>
      <c r="C128" s="6">
        <f>VLOOKUP(A128,'[1]Eficiencia Terminal'!$A$4:$R$135,16,0)</f>
        <v>89</v>
      </c>
      <c r="D128" s="6">
        <v>76</v>
      </c>
      <c r="E128" s="13">
        <f t="shared" si="1"/>
        <v>0.8539325842696629</v>
      </c>
    </row>
    <row r="129" spans="1:5" x14ac:dyDescent="0.25">
      <c r="A129" s="1" t="s">
        <v>135</v>
      </c>
      <c r="B129" s="5" t="s">
        <v>136</v>
      </c>
      <c r="C129" s="6">
        <f>VLOOKUP(A129,'[1]Eficiencia Terminal'!$A$4:$R$135,16,0)</f>
        <v>37</v>
      </c>
      <c r="D129" s="6">
        <v>18</v>
      </c>
      <c r="E129" s="13">
        <f t="shared" si="1"/>
        <v>0.48648648648648651</v>
      </c>
    </row>
    <row r="130" spans="1:5" x14ac:dyDescent="0.25">
      <c r="A130" s="1" t="s">
        <v>137</v>
      </c>
      <c r="B130" s="5" t="s">
        <v>138</v>
      </c>
      <c r="C130" s="6">
        <f>VLOOKUP(A130,'[1]Eficiencia Terminal'!$A$4:$R$135,16,0)</f>
        <v>28</v>
      </c>
      <c r="D130" s="6">
        <v>12</v>
      </c>
      <c r="E130" s="13">
        <f t="shared" si="1"/>
        <v>0.42857142857142855</v>
      </c>
    </row>
    <row r="131" spans="1:5" x14ac:dyDescent="0.25">
      <c r="A131" s="1" t="s">
        <v>139</v>
      </c>
      <c r="B131" s="5" t="s">
        <v>140</v>
      </c>
      <c r="C131" s="6">
        <f>VLOOKUP(A131,'[1]Eficiencia Terminal'!$A$4:$R$135,16,0)</f>
        <v>66</v>
      </c>
      <c r="D131" s="6">
        <v>47</v>
      </c>
      <c r="E131" s="13">
        <f t="shared" si="1"/>
        <v>0.71212121212121215</v>
      </c>
    </row>
    <row r="132" spans="1:5" x14ac:dyDescent="0.25">
      <c r="A132" s="1" t="s">
        <v>141</v>
      </c>
      <c r="B132" s="5" t="s">
        <v>142</v>
      </c>
      <c r="C132" s="6">
        <f>VLOOKUP(A132,'[1]Eficiencia Terminal'!$A$4:$R$135,16,0)</f>
        <v>91</v>
      </c>
      <c r="D132" s="6">
        <v>53</v>
      </c>
      <c r="E132" s="13">
        <f t="shared" si="1"/>
        <v>0.58241758241758246</v>
      </c>
    </row>
    <row r="133" spans="1:5" x14ac:dyDescent="0.25">
      <c r="A133" s="1" t="s">
        <v>143</v>
      </c>
      <c r="B133" s="5" t="s">
        <v>144</v>
      </c>
      <c r="C133" s="6">
        <f>VLOOKUP(A133,'[1]Eficiencia Terminal'!$A$4:$R$135,16,0)</f>
        <v>50</v>
      </c>
      <c r="D133" s="6">
        <v>49</v>
      </c>
      <c r="E133" s="13">
        <f t="shared" si="1"/>
        <v>0.98</v>
      </c>
    </row>
    <row r="134" spans="1:5" x14ac:dyDescent="0.25">
      <c r="A134" s="1" t="s">
        <v>145</v>
      </c>
      <c r="B134" s="5" t="s">
        <v>146</v>
      </c>
      <c r="C134" s="6">
        <f>VLOOKUP(A134,'[1]Eficiencia Terminal'!$A$4:$R$135,16,0)</f>
        <v>42</v>
      </c>
      <c r="D134" s="6">
        <v>16</v>
      </c>
      <c r="E134" s="13">
        <f t="shared" si="1"/>
        <v>0.38095238095238093</v>
      </c>
    </row>
    <row r="135" spans="1:5" x14ac:dyDescent="0.25">
      <c r="A135" s="1" t="s">
        <v>147</v>
      </c>
      <c r="B135" s="5" t="s">
        <v>148</v>
      </c>
      <c r="C135" s="6">
        <f>VLOOKUP(A135,'[1]Eficiencia Terminal'!$A$4:$R$135,16,0)</f>
        <v>41</v>
      </c>
      <c r="D135" s="6">
        <v>38</v>
      </c>
      <c r="E135" s="13">
        <f t="shared" si="1"/>
        <v>0.92682926829268297</v>
      </c>
    </row>
    <row r="136" spans="1:5" x14ac:dyDescent="0.25">
      <c r="A136" s="1" t="s">
        <v>150</v>
      </c>
      <c r="B136" s="5" t="s">
        <v>151</v>
      </c>
      <c r="C136" s="6">
        <f>VLOOKUP(A136,'[1]Eficiencia Terminal'!$A$4:$R$135,16,0)</f>
        <v>39</v>
      </c>
      <c r="D136" s="6">
        <v>20</v>
      </c>
      <c r="E136" s="13">
        <f t="shared" si="1"/>
        <v>0.51282051282051277</v>
      </c>
    </row>
    <row r="137" spans="1:5" x14ac:dyDescent="0.25">
      <c r="A137" s="1" t="s">
        <v>152</v>
      </c>
      <c r="B137" s="5" t="s">
        <v>153</v>
      </c>
      <c r="C137" s="6">
        <f>VLOOKUP(A137,'[1]Eficiencia Terminal'!$A$4:$R$135,16,0)</f>
        <v>29</v>
      </c>
      <c r="D137" s="6">
        <v>13</v>
      </c>
      <c r="E137" s="13">
        <f t="shared" si="1"/>
        <v>0.44827586206896552</v>
      </c>
    </row>
    <row r="138" spans="1:5" x14ac:dyDescent="0.25">
      <c r="A138" s="1" t="s">
        <v>154</v>
      </c>
      <c r="B138" s="5" t="s">
        <v>155</v>
      </c>
      <c r="C138" s="6">
        <f>VLOOKUP(A138,'[1]Eficiencia Terminal'!$A$4:$R$135,16,0)</f>
        <v>18</v>
      </c>
      <c r="D138" s="6">
        <v>12</v>
      </c>
      <c r="E138" s="13">
        <f t="shared" ref="E138:E140" si="2">D138/C138</f>
        <v>0.66666666666666663</v>
      </c>
    </row>
    <row r="139" spans="1:5" x14ac:dyDescent="0.25">
      <c r="A139" s="1" t="s">
        <v>156</v>
      </c>
      <c r="B139" s="5" t="s">
        <v>157</v>
      </c>
      <c r="C139" s="6">
        <f>VLOOKUP(A139,'[1]Eficiencia Terminal'!$A$4:$R$135,16,0)</f>
        <v>46</v>
      </c>
      <c r="D139" s="6">
        <v>22</v>
      </c>
      <c r="E139" s="13">
        <f t="shared" si="2"/>
        <v>0.47826086956521741</v>
      </c>
    </row>
    <row r="140" spans="1:5" x14ac:dyDescent="0.25">
      <c r="A140" s="2" t="s">
        <v>158</v>
      </c>
      <c r="B140" s="5" t="s">
        <v>159</v>
      </c>
      <c r="C140" s="6">
        <f>VLOOKUP(A140,'[1]Eficiencia Terminal'!$A$4:$R$135,16,0)</f>
        <v>77</v>
      </c>
      <c r="D140" s="6">
        <v>38</v>
      </c>
      <c r="E140" s="13">
        <f t="shared" si="2"/>
        <v>0.4935064935064935</v>
      </c>
    </row>
    <row r="141" spans="1:5" x14ac:dyDescent="0.25">
      <c r="A141" s="15" t="s">
        <v>266</v>
      </c>
      <c r="B141" s="15"/>
      <c r="C141" s="9">
        <f>SUBTOTAL(9,C62:C140)</f>
        <v>4077</v>
      </c>
      <c r="D141" s="9">
        <f>SUBTOTAL(9,D62:D140)</f>
        <v>2678</v>
      </c>
      <c r="E141" s="10">
        <f>D141/C141</f>
        <v>0.65685553102771643</v>
      </c>
    </row>
    <row r="142" spans="1:5" x14ac:dyDescent="0.25">
      <c r="A142" s="15" t="s">
        <v>267</v>
      </c>
      <c r="B142" s="15"/>
      <c r="C142" s="9">
        <f>SUBTOTAL(9,C9:C61)</f>
        <v>9121</v>
      </c>
      <c r="D142" s="9">
        <f>SUBTOTAL(9,D9:D61)</f>
        <v>5669</v>
      </c>
      <c r="E142" s="10">
        <f>D142/C142</f>
        <v>0.62153272667470671</v>
      </c>
    </row>
    <row r="143" spans="1:5" x14ac:dyDescent="0.25">
      <c r="A143" s="15" t="s">
        <v>268</v>
      </c>
      <c r="B143" s="15"/>
      <c r="C143" s="11">
        <f>SUBTOTAL(9,C9:C140)</f>
        <v>13198</v>
      </c>
      <c r="D143" s="11">
        <f>SUBTOTAL(9,D9:D140)</f>
        <v>8347</v>
      </c>
      <c r="E143" s="12">
        <f>D143/C143</f>
        <v>0.63244430974390065</v>
      </c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</sheetData>
  <mergeCells count="10">
    <mergeCell ref="A7:E7"/>
    <mergeCell ref="A141:B141"/>
    <mergeCell ref="A142:B142"/>
    <mergeCell ref="A143:B143"/>
    <mergeCell ref="A1:E1"/>
    <mergeCell ref="A2:E2"/>
    <mergeCell ref="A3:E3"/>
    <mergeCell ref="A4:E4"/>
    <mergeCell ref="A5:E5"/>
    <mergeCell ref="A6:E6"/>
  </mergeCells>
  <conditionalFormatting sqref="C8">
    <cfRule type="duplicateValues" dxfId="2" priority="3"/>
  </conditionalFormatting>
  <conditionalFormatting sqref="D8">
    <cfRule type="duplicateValues" dxfId="1" priority="2"/>
  </conditionalFormatting>
  <conditionalFormatting sqref="E8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scale="60" orientation="portrait" r:id="rId1"/>
  <rowBreaks count="2" manualBreakCount="2">
    <brk id="75" max="4" man="1"/>
    <brk id="14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Eficiencia_Terminal</vt:lpstr>
      <vt:lpstr>Eficiencia_Terminal!Área_de_impresión</vt:lpstr>
      <vt:lpstr>Eficiencia_Terminal!Títulos_a_imprimir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dcterms:created xsi:type="dcterms:W3CDTF">2019-03-21T16:12:06Z</dcterms:created>
  <dcterms:modified xsi:type="dcterms:W3CDTF">2021-04-13T21:06:10Z</dcterms:modified>
</cp:coreProperties>
</file>